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xr:revisionPtr revIDLastSave="0" documentId="8_{82145DDA-C3B5-457B-B9F6-5E41D4332A18}" xr6:coauthVersionLast="47" xr6:coauthVersionMax="47" xr10:uidLastSave="{00000000-0000-0000-0000-000000000000}"/>
  <bookViews>
    <workbookView xWindow="0" yWindow="180" windowWidth="20490" windowHeight="7575" tabRatio="855" firstSheet="2" activeTab="2" xr2:uid="{00000000-000D-0000-FFFF-FFFF00000000}"/>
  </bookViews>
  <sheets>
    <sheet name="Version" sheetId="22" state="hidden" r:id="rId1"/>
    <sheet name="!Helpful Tips" sheetId="46" r:id="rId2"/>
    <sheet name="Plate 01" sheetId="53" r:id="rId3"/>
    <sheet name="Plate 02" sheetId="87" r:id="rId4"/>
    <sheet name="Plate 03" sheetId="88" r:id="rId5"/>
    <sheet name="Plate 04" sheetId="89" r:id="rId6"/>
    <sheet name="Plate 05" sheetId="107" r:id="rId7"/>
    <sheet name="Plate 06" sheetId="108" r:id="rId8"/>
    <sheet name="Plate 07" sheetId="109" r:id="rId9"/>
    <sheet name="Plate 08" sheetId="110" r:id="rId10"/>
    <sheet name="Plate 09" sheetId="111" r:id="rId11"/>
    <sheet name="Plate 10" sheetId="112" r:id="rId12"/>
    <sheet name="Plate 11" sheetId="113" r:id="rId13"/>
    <sheet name="Plate 12" sheetId="114" r:id="rId14"/>
    <sheet name="Plate 13" sheetId="116" r:id="rId15"/>
    <sheet name="Plate 14" sheetId="117" r:id="rId16"/>
    <sheet name="Plate 15" sheetId="118" r:id="rId17"/>
    <sheet name="Plate 16" sheetId="119" r:id="rId18"/>
    <sheet name="Plate 17" sheetId="120" r:id="rId19"/>
    <sheet name="Plate 18" sheetId="121" r:id="rId20"/>
    <sheet name="Plate 19" sheetId="122" r:id="rId21"/>
    <sheet name="Plate 20" sheetId="123" r:id="rId22"/>
    <sheet name="DropData" sheetId="21" state="hidden" r:id="rId23"/>
  </sheets>
  <externalReferences>
    <externalReference r:id="rId24"/>
  </externalReferences>
  <definedNames>
    <definedName name="AvgTempSize">DropData!$A$41:$A$47</definedName>
    <definedName name="Both">DropData!$I$66:$I$67</definedName>
    <definedName name="Filling">DropData!$A$32:$A$34</definedName>
    <definedName name="Layout">DropData!$A$33:$A$34</definedName>
    <definedName name="MixOfBoth">DropData!$A$64:$A$70</definedName>
    <definedName name="PCRProducts">DropData!$A$41:$A$47</definedName>
    <definedName name="Plasmids">DropData!$A$55:$A$61</definedName>
    <definedName name="Plate1_Primers">DropData!$G$4:$G$379</definedName>
    <definedName name="PowerRead">DropData!$A$26:$A$31</definedName>
    <definedName name="Powerreads">DropData!$A$105:$A$106</definedName>
    <definedName name="Primers">DropData!$C$1:$C$53</definedName>
    <definedName name="PrimersFull">'!Helpful Tips'!$M$14:$M$92</definedName>
    <definedName name="ReactionChem">DropData!$A$84:$A$85</definedName>
    <definedName name="SampleType">DropData!$A$4:$A$6</definedName>
    <definedName name="SampleType_Both">DropData!$I$66:$I$68</definedName>
    <definedName name="SampleType_PCR">DropData!$G$68:$G$70</definedName>
    <definedName name="SampleType_Plasmids">DropData!$E$66:$E$71</definedName>
    <definedName name="SampleType2">[1]DropData!$F$7:$F$10</definedName>
    <definedName name="SampleTypes">DropData!$A$3:$A$6</definedName>
    <definedName name="size">DropData!$A$55:$A$61</definedName>
    <definedName name="Template_Type">DropData!$A$4:$A$76</definedName>
    <definedName name="templatespec">DropData!$A$90:$A$95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123" l="1"/>
  <c r="B107" i="123"/>
  <c r="B106" i="123"/>
  <c r="B105" i="123"/>
  <c r="B104" i="123"/>
  <c r="B103" i="123"/>
  <c r="B102" i="123"/>
  <c r="B101" i="123"/>
  <c r="B100" i="123"/>
  <c r="B99" i="123"/>
  <c r="B98" i="123"/>
  <c r="B97" i="123"/>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D5" i="123"/>
  <c r="B108" i="122"/>
  <c r="B107" i="122"/>
  <c r="B106" i="122"/>
  <c r="B105" i="122"/>
  <c r="B104" i="122"/>
  <c r="B103" i="122"/>
  <c r="B102" i="122"/>
  <c r="B101" i="122"/>
  <c r="B100" i="122"/>
  <c r="B99" i="122"/>
  <c r="B98" i="122"/>
  <c r="B97" i="122"/>
  <c r="B96" i="122"/>
  <c r="B95" i="122"/>
  <c r="B94" i="122"/>
  <c r="B93" i="122"/>
  <c r="B92" i="122"/>
  <c r="B91" i="122"/>
  <c r="B90" i="122"/>
  <c r="B89" i="122"/>
  <c r="B88" i="122"/>
  <c r="B87" i="122"/>
  <c r="B86" i="122"/>
  <c r="B85" i="122"/>
  <c r="B84" i="122"/>
  <c r="B83" i="122"/>
  <c r="B82" i="122"/>
  <c r="B81" i="122"/>
  <c r="B80" i="122"/>
  <c r="B79" i="122"/>
  <c r="B78" i="122"/>
  <c r="B77" i="122"/>
  <c r="B76" i="122"/>
  <c r="B75" i="122"/>
  <c r="B74" i="122"/>
  <c r="B73" i="122"/>
  <c r="B72" i="122"/>
  <c r="B71" i="122"/>
  <c r="B70" i="122"/>
  <c r="B69" i="122"/>
  <c r="B68" i="122"/>
  <c r="B67" i="122"/>
  <c r="B66" i="122"/>
  <c r="B65" i="122"/>
  <c r="B64" i="122"/>
  <c r="B63" i="122"/>
  <c r="B62" i="122"/>
  <c r="B61" i="122"/>
  <c r="B60" i="122"/>
  <c r="B59" i="122"/>
  <c r="B58" i="122"/>
  <c r="B57" i="122"/>
  <c r="B56" i="122"/>
  <c r="B55" i="122"/>
  <c r="B54" i="122"/>
  <c r="B53" i="122"/>
  <c r="B52" i="122"/>
  <c r="B51" i="122"/>
  <c r="B50" i="122"/>
  <c r="B49" i="122"/>
  <c r="B48" i="122"/>
  <c r="B47" i="122"/>
  <c r="B46" i="122"/>
  <c r="B45" i="122"/>
  <c r="B44" i="122"/>
  <c r="B43" i="122"/>
  <c r="B42" i="122"/>
  <c r="B41" i="122"/>
  <c r="B40" i="122"/>
  <c r="B39" i="122"/>
  <c r="B38" i="122"/>
  <c r="B37" i="122"/>
  <c r="B36" i="122"/>
  <c r="B35" i="122"/>
  <c r="B34" i="122"/>
  <c r="B33" i="122"/>
  <c r="B32" i="122"/>
  <c r="B31" i="122"/>
  <c r="B30" i="122"/>
  <c r="B29" i="122"/>
  <c r="B28" i="122"/>
  <c r="B27" i="122"/>
  <c r="B26" i="122"/>
  <c r="B25" i="122"/>
  <c r="B24" i="122"/>
  <c r="B23" i="122"/>
  <c r="B22" i="122"/>
  <c r="B21" i="122"/>
  <c r="B20" i="122"/>
  <c r="B19" i="122"/>
  <c r="B18" i="122"/>
  <c r="B17" i="122"/>
  <c r="B16" i="122"/>
  <c r="B15" i="122"/>
  <c r="D5" i="122"/>
  <c r="B108" i="121"/>
  <c r="B107" i="121"/>
  <c r="B106" i="121"/>
  <c r="B105" i="121"/>
  <c r="B104" i="121"/>
  <c r="B103" i="121"/>
  <c r="B102" i="121"/>
  <c r="B101" i="121"/>
  <c r="B100" i="121"/>
  <c r="B99" i="121"/>
  <c r="B98" i="121"/>
  <c r="B97" i="121"/>
  <c r="B96" i="121"/>
  <c r="B95" i="121"/>
  <c r="B94" i="121"/>
  <c r="B93" i="121"/>
  <c r="B92" i="121"/>
  <c r="B91" i="121"/>
  <c r="B90" i="121"/>
  <c r="B89" i="121"/>
  <c r="B88" i="121"/>
  <c r="B87" i="121"/>
  <c r="B86" i="121"/>
  <c r="B85" i="121"/>
  <c r="B84" i="121"/>
  <c r="B83" i="121"/>
  <c r="B82" i="121"/>
  <c r="B81" i="121"/>
  <c r="B80" i="121"/>
  <c r="B79" i="121"/>
  <c r="B78" i="121"/>
  <c r="B77" i="121"/>
  <c r="B76" i="121"/>
  <c r="B75" i="121"/>
  <c r="B74" i="121"/>
  <c r="B73" i="121"/>
  <c r="B72" i="121"/>
  <c r="B71" i="121"/>
  <c r="B70" i="121"/>
  <c r="B69" i="121"/>
  <c r="B68" i="121"/>
  <c r="B67" i="121"/>
  <c r="B66" i="121"/>
  <c r="B65" i="121"/>
  <c r="B64" i="121"/>
  <c r="B63" i="121"/>
  <c r="B62" i="121"/>
  <c r="B61" i="121"/>
  <c r="B60" i="121"/>
  <c r="B59" i="121"/>
  <c r="B58" i="121"/>
  <c r="B57" i="121"/>
  <c r="B56" i="121"/>
  <c r="B55" i="121"/>
  <c r="B54" i="121"/>
  <c r="B53" i="121"/>
  <c r="B52" i="121"/>
  <c r="B51" i="121"/>
  <c r="B50" i="121"/>
  <c r="B49" i="121"/>
  <c r="B48" i="121"/>
  <c r="B47" i="121"/>
  <c r="B46" i="121"/>
  <c r="B45" i="121"/>
  <c r="B44" i="121"/>
  <c r="B43" i="121"/>
  <c r="B42" i="121"/>
  <c r="B41" i="121"/>
  <c r="B40" i="121"/>
  <c r="B39" i="121"/>
  <c r="B38" i="121"/>
  <c r="B37" i="121"/>
  <c r="B36" i="121"/>
  <c r="B35" i="121"/>
  <c r="B34" i="121"/>
  <c r="B33" i="121"/>
  <c r="B32" i="121"/>
  <c r="B31" i="121"/>
  <c r="B30" i="121"/>
  <c r="B29" i="121"/>
  <c r="B28" i="121"/>
  <c r="B27" i="121"/>
  <c r="B26" i="121"/>
  <c r="B25" i="121"/>
  <c r="B24" i="121"/>
  <c r="B23" i="121"/>
  <c r="B22" i="121"/>
  <c r="B21" i="121"/>
  <c r="B20" i="121"/>
  <c r="B19" i="121"/>
  <c r="B18" i="121"/>
  <c r="B17" i="121"/>
  <c r="B16" i="121"/>
  <c r="B15" i="121"/>
  <c r="D5" i="121"/>
  <c r="B108" i="120"/>
  <c r="B107" i="120"/>
  <c r="B106" i="120"/>
  <c r="B105" i="120"/>
  <c r="B104" i="120"/>
  <c r="B103" i="120"/>
  <c r="B102" i="120"/>
  <c r="B101" i="120"/>
  <c r="B100" i="120"/>
  <c r="B99" i="120"/>
  <c r="B98" i="120"/>
  <c r="B97" i="120"/>
  <c r="B96" i="120"/>
  <c r="B95" i="120"/>
  <c r="B94" i="120"/>
  <c r="B93" i="120"/>
  <c r="B92" i="120"/>
  <c r="B91" i="120"/>
  <c r="B90" i="120"/>
  <c r="B89" i="120"/>
  <c r="B88" i="120"/>
  <c r="B87" i="120"/>
  <c r="B86" i="120"/>
  <c r="B85" i="120"/>
  <c r="B84" i="120"/>
  <c r="B83" i="120"/>
  <c r="B82" i="120"/>
  <c r="B81" i="120"/>
  <c r="B80" i="120"/>
  <c r="B79" i="120"/>
  <c r="B78" i="120"/>
  <c r="B77" i="120"/>
  <c r="B76" i="120"/>
  <c r="B75" i="120"/>
  <c r="B74" i="120"/>
  <c r="B73" i="120"/>
  <c r="B72" i="120"/>
  <c r="B71" i="120"/>
  <c r="B70" i="120"/>
  <c r="B69" i="120"/>
  <c r="B68" i="120"/>
  <c r="B67" i="120"/>
  <c r="B66" i="120"/>
  <c r="B65" i="120"/>
  <c r="B64" i="120"/>
  <c r="B63" i="120"/>
  <c r="B62" i="120"/>
  <c r="B61" i="120"/>
  <c r="B60" i="120"/>
  <c r="B59" i="120"/>
  <c r="B58" i="120"/>
  <c r="B57" i="120"/>
  <c r="B56" i="120"/>
  <c r="B55" i="120"/>
  <c r="B54" i="120"/>
  <c r="B53" i="120"/>
  <c r="B52" i="120"/>
  <c r="B51" i="120"/>
  <c r="B50" i="120"/>
  <c r="B49" i="120"/>
  <c r="B48" i="120"/>
  <c r="B47" i="120"/>
  <c r="B46" i="120"/>
  <c r="B45" i="120"/>
  <c r="B44" i="120"/>
  <c r="B43" i="120"/>
  <c r="B42" i="120"/>
  <c r="B41" i="120"/>
  <c r="B40" i="120"/>
  <c r="B39" i="120"/>
  <c r="B38" i="120"/>
  <c r="B37" i="120"/>
  <c r="B36" i="120"/>
  <c r="B35" i="120"/>
  <c r="B34" i="120"/>
  <c r="B33" i="120"/>
  <c r="B32" i="120"/>
  <c r="B31" i="120"/>
  <c r="B30" i="120"/>
  <c r="B29" i="120"/>
  <c r="B28" i="120"/>
  <c r="B27" i="120"/>
  <c r="B26" i="120"/>
  <c r="B25" i="120"/>
  <c r="B24" i="120"/>
  <c r="B23" i="120"/>
  <c r="B22" i="120"/>
  <c r="B21" i="120"/>
  <c r="B20" i="120"/>
  <c r="B19" i="120"/>
  <c r="B18" i="120"/>
  <c r="B17" i="120"/>
  <c r="B16" i="120"/>
  <c r="B15" i="120"/>
  <c r="D5" i="120"/>
  <c r="B108" i="119"/>
  <c r="B107" i="119"/>
  <c r="B106" i="119"/>
  <c r="B105" i="119"/>
  <c r="B104" i="119"/>
  <c r="B103" i="119"/>
  <c r="B102" i="119"/>
  <c r="B101" i="119"/>
  <c r="B100" i="119"/>
  <c r="B99" i="119"/>
  <c r="B98" i="119"/>
  <c r="B97" i="119"/>
  <c r="B96" i="119"/>
  <c r="B95" i="119"/>
  <c r="B94" i="119"/>
  <c r="B93" i="119"/>
  <c r="B92" i="119"/>
  <c r="B91" i="119"/>
  <c r="B90" i="119"/>
  <c r="B89" i="119"/>
  <c r="B88" i="119"/>
  <c r="B87" i="119"/>
  <c r="B86" i="119"/>
  <c r="B85" i="119"/>
  <c r="B84" i="119"/>
  <c r="B83" i="119"/>
  <c r="B82" i="119"/>
  <c r="B81" i="119"/>
  <c r="B80" i="119"/>
  <c r="B79" i="119"/>
  <c r="B78" i="119"/>
  <c r="B77" i="119"/>
  <c r="B76" i="119"/>
  <c r="B75" i="119"/>
  <c r="B74" i="119"/>
  <c r="B73" i="119"/>
  <c r="B72" i="119"/>
  <c r="B71" i="119"/>
  <c r="B70" i="119"/>
  <c r="B69" i="119"/>
  <c r="B68" i="119"/>
  <c r="B67" i="119"/>
  <c r="B66" i="119"/>
  <c r="B65" i="119"/>
  <c r="B64" i="119"/>
  <c r="B63" i="119"/>
  <c r="B62" i="119"/>
  <c r="B61" i="119"/>
  <c r="B60" i="119"/>
  <c r="B59" i="119"/>
  <c r="B58" i="119"/>
  <c r="B57" i="119"/>
  <c r="B56" i="119"/>
  <c r="B55" i="119"/>
  <c r="B54" i="119"/>
  <c r="B53" i="119"/>
  <c r="B52" i="119"/>
  <c r="B51" i="119"/>
  <c r="B50" i="119"/>
  <c r="B49" i="119"/>
  <c r="B48" i="119"/>
  <c r="B47" i="119"/>
  <c r="B46" i="119"/>
  <c r="B45" i="119"/>
  <c r="B44" i="119"/>
  <c r="B43" i="119"/>
  <c r="B42" i="119"/>
  <c r="B41" i="119"/>
  <c r="B40" i="119"/>
  <c r="B39" i="119"/>
  <c r="B38" i="119"/>
  <c r="B37" i="119"/>
  <c r="B36" i="119"/>
  <c r="B35" i="119"/>
  <c r="B34" i="119"/>
  <c r="B33" i="119"/>
  <c r="B32" i="119"/>
  <c r="B31" i="119"/>
  <c r="B30" i="119"/>
  <c r="B29" i="119"/>
  <c r="B28" i="119"/>
  <c r="B27" i="119"/>
  <c r="B26" i="119"/>
  <c r="B25" i="119"/>
  <c r="B24" i="119"/>
  <c r="B23" i="119"/>
  <c r="B22" i="119"/>
  <c r="B21" i="119"/>
  <c r="B20" i="119"/>
  <c r="B19" i="119"/>
  <c r="B18" i="119"/>
  <c r="B17" i="119"/>
  <c r="B16" i="119"/>
  <c r="B15" i="119"/>
  <c r="D5" i="119"/>
  <c r="B108" i="118"/>
  <c r="B107" i="118"/>
  <c r="B106" i="118"/>
  <c r="B105" i="118"/>
  <c r="B104" i="118"/>
  <c r="B103" i="118"/>
  <c r="B102" i="118"/>
  <c r="B101" i="118"/>
  <c r="B100" i="118"/>
  <c r="B99" i="118"/>
  <c r="B98" i="118"/>
  <c r="B97" i="118"/>
  <c r="B96" i="118"/>
  <c r="B95" i="118"/>
  <c r="B94" i="118"/>
  <c r="B93" i="118"/>
  <c r="B92" i="118"/>
  <c r="B91" i="118"/>
  <c r="B90" i="118"/>
  <c r="B89" i="118"/>
  <c r="B88" i="118"/>
  <c r="B87" i="118"/>
  <c r="B86" i="118"/>
  <c r="B85" i="118"/>
  <c r="B84" i="118"/>
  <c r="B83" i="118"/>
  <c r="B82" i="118"/>
  <c r="B81" i="118"/>
  <c r="B80" i="118"/>
  <c r="B79" i="118"/>
  <c r="B78" i="118"/>
  <c r="B77" i="118"/>
  <c r="B76" i="118"/>
  <c r="B75" i="118"/>
  <c r="B74" i="118"/>
  <c r="B73" i="118"/>
  <c r="B72" i="118"/>
  <c r="B71" i="118"/>
  <c r="B70" i="118"/>
  <c r="B69" i="118"/>
  <c r="B68" i="118"/>
  <c r="B67" i="118"/>
  <c r="B66" i="118"/>
  <c r="B65" i="118"/>
  <c r="B64" i="118"/>
  <c r="B63" i="118"/>
  <c r="B62" i="118"/>
  <c r="B61" i="118"/>
  <c r="B60" i="118"/>
  <c r="B59" i="118"/>
  <c r="B58" i="118"/>
  <c r="B57" i="118"/>
  <c r="B56" i="118"/>
  <c r="B55" i="118"/>
  <c r="B54" i="118"/>
  <c r="B53" i="118"/>
  <c r="B52" i="118"/>
  <c r="B51" i="118"/>
  <c r="B50" i="118"/>
  <c r="B49" i="118"/>
  <c r="B48" i="118"/>
  <c r="B47" i="118"/>
  <c r="B46" i="118"/>
  <c r="B45" i="118"/>
  <c r="B44" i="118"/>
  <c r="B43" i="118"/>
  <c r="B42" i="118"/>
  <c r="B41" i="118"/>
  <c r="B40" i="118"/>
  <c r="B39" i="118"/>
  <c r="B38" i="118"/>
  <c r="B37" i="118"/>
  <c r="B36" i="118"/>
  <c r="B35" i="118"/>
  <c r="B34" i="118"/>
  <c r="B33" i="118"/>
  <c r="B32" i="118"/>
  <c r="B31" i="118"/>
  <c r="B30" i="118"/>
  <c r="B29" i="118"/>
  <c r="B28" i="118"/>
  <c r="B27" i="118"/>
  <c r="B26" i="118"/>
  <c r="B25" i="118"/>
  <c r="B24" i="118"/>
  <c r="B23" i="118"/>
  <c r="B22" i="118"/>
  <c r="B21" i="118"/>
  <c r="B20" i="118"/>
  <c r="B19" i="118"/>
  <c r="B18" i="118"/>
  <c r="B17" i="118"/>
  <c r="B16" i="118"/>
  <c r="B15" i="118"/>
  <c r="D5" i="118"/>
  <c r="B108" i="117"/>
  <c r="B107" i="117"/>
  <c r="B106" i="117"/>
  <c r="B105" i="117"/>
  <c r="B104" i="117"/>
  <c r="B103" i="117"/>
  <c r="B102" i="117"/>
  <c r="B101" i="117"/>
  <c r="B100" i="117"/>
  <c r="B99" i="117"/>
  <c r="B98" i="117"/>
  <c r="B97" i="117"/>
  <c r="B96" i="117"/>
  <c r="B95" i="117"/>
  <c r="B94" i="117"/>
  <c r="B93" i="117"/>
  <c r="B92" i="117"/>
  <c r="B91" i="117"/>
  <c r="B90" i="117"/>
  <c r="B89" i="117"/>
  <c r="B88" i="117"/>
  <c r="B87" i="117"/>
  <c r="B86" i="117"/>
  <c r="B85" i="117"/>
  <c r="B84" i="117"/>
  <c r="B83" i="117"/>
  <c r="B82" i="117"/>
  <c r="B81" i="117"/>
  <c r="B80" i="117"/>
  <c r="B79" i="117"/>
  <c r="B78" i="117"/>
  <c r="B77" i="117"/>
  <c r="B76" i="117"/>
  <c r="B75" i="117"/>
  <c r="B74" i="117"/>
  <c r="B73" i="117"/>
  <c r="B72" i="117"/>
  <c r="B71" i="117"/>
  <c r="B70" i="117"/>
  <c r="B69" i="117"/>
  <c r="B68" i="117"/>
  <c r="B67" i="117"/>
  <c r="B66" i="117"/>
  <c r="B65" i="117"/>
  <c r="B64" i="117"/>
  <c r="B63" i="117"/>
  <c r="B62" i="117"/>
  <c r="B61" i="117"/>
  <c r="B60" i="117"/>
  <c r="B59" i="117"/>
  <c r="B58" i="117"/>
  <c r="B57" i="117"/>
  <c r="B56" i="117"/>
  <c r="B55" i="117"/>
  <c r="B54" i="117"/>
  <c r="B53" i="117"/>
  <c r="B52" i="117"/>
  <c r="B51" i="117"/>
  <c r="B50" i="117"/>
  <c r="B49" i="117"/>
  <c r="B48" i="117"/>
  <c r="B47" i="117"/>
  <c r="B46" i="117"/>
  <c r="B45" i="117"/>
  <c r="B44" i="117"/>
  <c r="B43" i="117"/>
  <c r="B42" i="117"/>
  <c r="B41" i="117"/>
  <c r="B40" i="117"/>
  <c r="B39" i="117"/>
  <c r="B38" i="117"/>
  <c r="B37" i="117"/>
  <c r="B36" i="117"/>
  <c r="B35" i="117"/>
  <c r="B34" i="117"/>
  <c r="B33" i="117"/>
  <c r="B32" i="117"/>
  <c r="B31" i="117"/>
  <c r="B30" i="117"/>
  <c r="B29" i="117"/>
  <c r="B28" i="117"/>
  <c r="B27" i="117"/>
  <c r="B26" i="117"/>
  <c r="B25" i="117"/>
  <c r="B24" i="117"/>
  <c r="B23" i="117"/>
  <c r="B22" i="117"/>
  <c r="B21" i="117"/>
  <c r="B20" i="117"/>
  <c r="B19" i="117"/>
  <c r="B18" i="117"/>
  <c r="B17" i="117"/>
  <c r="B16" i="117"/>
  <c r="B15" i="117"/>
  <c r="D5" i="117"/>
  <c r="B108" i="116"/>
  <c r="B107" i="116"/>
  <c r="B106" i="116"/>
  <c r="B105" i="116"/>
  <c r="B104" i="116"/>
  <c r="B103" i="116"/>
  <c r="B102" i="116"/>
  <c r="B101" i="116"/>
  <c r="B100" i="116"/>
  <c r="B99" i="116"/>
  <c r="B98" i="116"/>
  <c r="B97" i="116"/>
  <c r="B96" i="116"/>
  <c r="B95" i="116"/>
  <c r="B94" i="116"/>
  <c r="B93" i="116"/>
  <c r="B92" i="116"/>
  <c r="B91" i="116"/>
  <c r="B90" i="116"/>
  <c r="B89" i="116"/>
  <c r="B88" i="116"/>
  <c r="B87" i="116"/>
  <c r="B86" i="116"/>
  <c r="B85" i="116"/>
  <c r="B84" i="116"/>
  <c r="B83" i="116"/>
  <c r="B82" i="116"/>
  <c r="B81" i="116"/>
  <c r="B80" i="116"/>
  <c r="B79" i="116"/>
  <c r="B78" i="116"/>
  <c r="B77" i="116"/>
  <c r="B76" i="116"/>
  <c r="B75" i="116"/>
  <c r="B74" i="116"/>
  <c r="B73" i="116"/>
  <c r="B72" i="116"/>
  <c r="B71" i="116"/>
  <c r="B70" i="116"/>
  <c r="B69" i="116"/>
  <c r="B68" i="116"/>
  <c r="B67" i="116"/>
  <c r="B66" i="116"/>
  <c r="B65" i="116"/>
  <c r="B64" i="116"/>
  <c r="B63" i="116"/>
  <c r="B62" i="116"/>
  <c r="B61" i="116"/>
  <c r="B60" i="116"/>
  <c r="B59" i="116"/>
  <c r="B58" i="116"/>
  <c r="B57" i="116"/>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D5" i="116"/>
  <c r="B108" i="114"/>
  <c r="B107" i="114"/>
  <c r="B106" i="114"/>
  <c r="B105" i="114"/>
  <c r="B104" i="114"/>
  <c r="B103" i="114"/>
  <c r="B102" i="114"/>
  <c r="B101" i="114"/>
  <c r="B100" i="114"/>
  <c r="B99" i="114"/>
  <c r="B98" i="114"/>
  <c r="B97" i="114"/>
  <c r="B96" i="114"/>
  <c r="B95" i="114"/>
  <c r="B94" i="114"/>
  <c r="B93" i="114"/>
  <c r="B92" i="114"/>
  <c r="B91" i="114"/>
  <c r="B90" i="114"/>
  <c r="B89" i="114"/>
  <c r="B88" i="114"/>
  <c r="B87" i="114"/>
  <c r="B86" i="114"/>
  <c r="B85" i="114"/>
  <c r="B84" i="114"/>
  <c r="B83" i="114"/>
  <c r="B82" i="114"/>
  <c r="B81" i="114"/>
  <c r="B80" i="114"/>
  <c r="B79" i="114"/>
  <c r="B78" i="114"/>
  <c r="B77" i="114"/>
  <c r="B76" i="114"/>
  <c r="B75" i="114"/>
  <c r="B74" i="114"/>
  <c r="B73" i="114"/>
  <c r="B72" i="114"/>
  <c r="B71" i="114"/>
  <c r="B70" i="114"/>
  <c r="B69" i="114"/>
  <c r="B68" i="114"/>
  <c r="B67" i="114"/>
  <c r="B66" i="114"/>
  <c r="B65" i="114"/>
  <c r="B64" i="114"/>
  <c r="B63" i="114"/>
  <c r="B62" i="114"/>
  <c r="B61" i="114"/>
  <c r="B60" i="114"/>
  <c r="B59" i="114"/>
  <c r="B58" i="114"/>
  <c r="B57" i="114"/>
  <c r="B56" i="114"/>
  <c r="B55" i="114"/>
  <c r="B54" i="114"/>
  <c r="B53" i="114"/>
  <c r="B52" i="114"/>
  <c r="B51" i="114"/>
  <c r="B50" i="114"/>
  <c r="B49" i="114"/>
  <c r="B48" i="114"/>
  <c r="B47" i="114"/>
  <c r="B46" i="114"/>
  <c r="B45" i="114"/>
  <c r="B44" i="114"/>
  <c r="B43" i="114"/>
  <c r="B42" i="114"/>
  <c r="B41" i="114"/>
  <c r="B40" i="114"/>
  <c r="B39" i="114"/>
  <c r="B38" i="114"/>
  <c r="B37" i="114"/>
  <c r="B36" i="114"/>
  <c r="B35" i="114"/>
  <c r="B34" i="114"/>
  <c r="B33" i="114"/>
  <c r="B32" i="114"/>
  <c r="B31" i="114"/>
  <c r="B30" i="114"/>
  <c r="B29" i="114"/>
  <c r="B28" i="114"/>
  <c r="B27" i="114"/>
  <c r="B26" i="114"/>
  <c r="B25" i="114"/>
  <c r="B24" i="114"/>
  <c r="B23" i="114"/>
  <c r="B22" i="114"/>
  <c r="B21" i="114"/>
  <c r="B20" i="114"/>
  <c r="B19" i="114"/>
  <c r="B18" i="114"/>
  <c r="B17" i="114"/>
  <c r="B16" i="114"/>
  <c r="B15" i="114"/>
  <c r="D5" i="114"/>
  <c r="B108" i="113"/>
  <c r="B107" i="113"/>
  <c r="B106" i="113"/>
  <c r="B105" i="113"/>
  <c r="B104" i="113"/>
  <c r="B103" i="113"/>
  <c r="B102" i="113"/>
  <c r="B101" i="113"/>
  <c r="B100" i="113"/>
  <c r="B99" i="113"/>
  <c r="B98" i="113"/>
  <c r="B97" i="113"/>
  <c r="B96" i="113"/>
  <c r="B95" i="113"/>
  <c r="B94" i="113"/>
  <c r="B93" i="113"/>
  <c r="B92" i="113"/>
  <c r="B91" i="113"/>
  <c r="B90" i="113"/>
  <c r="B89" i="113"/>
  <c r="B88" i="113"/>
  <c r="B87" i="113"/>
  <c r="B86" i="113"/>
  <c r="B85" i="113"/>
  <c r="B84" i="113"/>
  <c r="B83" i="113"/>
  <c r="B82" i="113"/>
  <c r="B81" i="113"/>
  <c r="B80" i="113"/>
  <c r="B79" i="113"/>
  <c r="B78" i="113"/>
  <c r="B77" i="113"/>
  <c r="B76" i="113"/>
  <c r="B75" i="113"/>
  <c r="B74" i="113"/>
  <c r="B73" i="113"/>
  <c r="B72" i="113"/>
  <c r="B71" i="113"/>
  <c r="B70" i="113"/>
  <c r="B69" i="113"/>
  <c r="B68" i="113"/>
  <c r="B67" i="113"/>
  <c r="B66" i="113"/>
  <c r="B65" i="113"/>
  <c r="B64" i="113"/>
  <c r="B63" i="113"/>
  <c r="B62" i="113"/>
  <c r="B61" i="113"/>
  <c r="B60" i="113"/>
  <c r="B59" i="113"/>
  <c r="B58" i="113"/>
  <c r="B57" i="113"/>
  <c r="B56" i="113"/>
  <c r="B55" i="113"/>
  <c r="B54" i="113"/>
  <c r="B53" i="113"/>
  <c r="B52" i="113"/>
  <c r="B51" i="113"/>
  <c r="B50" i="113"/>
  <c r="B49" i="113"/>
  <c r="B48" i="113"/>
  <c r="B47" i="113"/>
  <c r="B46" i="113"/>
  <c r="B45" i="113"/>
  <c r="B44" i="113"/>
  <c r="B43" i="113"/>
  <c r="B42" i="113"/>
  <c r="B41" i="113"/>
  <c r="B40" i="113"/>
  <c r="B39" i="113"/>
  <c r="B38" i="113"/>
  <c r="B37" i="113"/>
  <c r="B36" i="113"/>
  <c r="B35" i="113"/>
  <c r="B34" i="113"/>
  <c r="B33" i="113"/>
  <c r="B32" i="113"/>
  <c r="B31" i="113"/>
  <c r="B30" i="113"/>
  <c r="B29" i="113"/>
  <c r="B28" i="113"/>
  <c r="B27" i="113"/>
  <c r="B26" i="113"/>
  <c r="B25" i="113"/>
  <c r="B24" i="113"/>
  <c r="B23" i="113"/>
  <c r="B22" i="113"/>
  <c r="B21" i="113"/>
  <c r="B20" i="113"/>
  <c r="B19" i="113"/>
  <c r="B18" i="113"/>
  <c r="B17" i="113"/>
  <c r="B16" i="113"/>
  <c r="B15" i="113"/>
  <c r="D5" i="113"/>
  <c r="B108" i="112"/>
  <c r="B107" i="112"/>
  <c r="B106" i="112"/>
  <c r="B105" i="112"/>
  <c r="B104" i="112"/>
  <c r="B103" i="112"/>
  <c r="B102" i="112"/>
  <c r="B101" i="112"/>
  <c r="B100" i="112"/>
  <c r="B99" i="112"/>
  <c r="B98" i="112"/>
  <c r="B97" i="112"/>
  <c r="B96" i="112"/>
  <c r="B95" i="112"/>
  <c r="B94" i="112"/>
  <c r="B93" i="112"/>
  <c r="B92" i="112"/>
  <c r="B91" i="112"/>
  <c r="B90" i="112"/>
  <c r="B89" i="112"/>
  <c r="B88" i="112"/>
  <c r="B87" i="112"/>
  <c r="B86" i="112"/>
  <c r="B85" i="112"/>
  <c r="B84" i="112"/>
  <c r="B83" i="112"/>
  <c r="B82" i="112"/>
  <c r="B81" i="112"/>
  <c r="B80" i="112"/>
  <c r="B79" i="112"/>
  <c r="B78" i="112"/>
  <c r="B77" i="112"/>
  <c r="B76" i="112"/>
  <c r="B75" i="112"/>
  <c r="B74" i="112"/>
  <c r="B73" i="112"/>
  <c r="B72" i="112"/>
  <c r="B71" i="112"/>
  <c r="B70" i="112"/>
  <c r="B69" i="112"/>
  <c r="B68" i="112"/>
  <c r="B67" i="112"/>
  <c r="B66" i="112"/>
  <c r="B65" i="112"/>
  <c r="B64" i="112"/>
  <c r="B63" i="112"/>
  <c r="B62" i="112"/>
  <c r="B61" i="112"/>
  <c r="B60" i="112"/>
  <c r="B59" i="112"/>
  <c r="B58" i="112"/>
  <c r="B57" i="112"/>
  <c r="B56" i="112"/>
  <c r="B55" i="112"/>
  <c r="B54" i="112"/>
  <c r="B53" i="112"/>
  <c r="B52" i="112"/>
  <c r="B51" i="112"/>
  <c r="B50" i="112"/>
  <c r="B49" i="112"/>
  <c r="B48" i="112"/>
  <c r="B47" i="112"/>
  <c r="B46" i="112"/>
  <c r="B45" i="112"/>
  <c r="B44" i="112"/>
  <c r="B43" i="112"/>
  <c r="B42" i="112"/>
  <c r="B41" i="112"/>
  <c r="B40" i="112"/>
  <c r="B39" i="112"/>
  <c r="B38" i="112"/>
  <c r="B37" i="112"/>
  <c r="B36" i="112"/>
  <c r="B35" i="112"/>
  <c r="B34" i="112"/>
  <c r="B33" i="112"/>
  <c r="B32" i="112"/>
  <c r="B31" i="112"/>
  <c r="B30" i="112"/>
  <c r="B29" i="112"/>
  <c r="B28" i="112"/>
  <c r="B27" i="112"/>
  <c r="B26" i="112"/>
  <c r="B25" i="112"/>
  <c r="B24" i="112"/>
  <c r="B23" i="112"/>
  <c r="B22" i="112"/>
  <c r="B21" i="112"/>
  <c r="B20" i="112"/>
  <c r="B19" i="112"/>
  <c r="B18" i="112"/>
  <c r="B17" i="112"/>
  <c r="B16" i="112"/>
  <c r="B15" i="112"/>
  <c r="D5" i="112"/>
  <c r="B108" i="111"/>
  <c r="B107" i="111"/>
  <c r="B106" i="111"/>
  <c r="B105" i="111"/>
  <c r="B104" i="111"/>
  <c r="B103" i="111"/>
  <c r="B102" i="111"/>
  <c r="B101" i="111"/>
  <c r="B100" i="111"/>
  <c r="B99" i="111"/>
  <c r="B98" i="111"/>
  <c r="B97" i="111"/>
  <c r="B96" i="111"/>
  <c r="B95" i="111"/>
  <c r="B94" i="111"/>
  <c r="B93" i="111"/>
  <c r="B92" i="111"/>
  <c r="B91" i="111"/>
  <c r="B90" i="111"/>
  <c r="B89" i="111"/>
  <c r="B88" i="111"/>
  <c r="B87" i="111"/>
  <c r="B86" i="111"/>
  <c r="B85" i="111"/>
  <c r="B84" i="111"/>
  <c r="B83" i="111"/>
  <c r="B82" i="111"/>
  <c r="B81" i="111"/>
  <c r="B80" i="111"/>
  <c r="B79" i="111"/>
  <c r="B78" i="111"/>
  <c r="B77" i="111"/>
  <c r="B76" i="111"/>
  <c r="B75" i="111"/>
  <c r="B74" i="111"/>
  <c r="B73" i="111"/>
  <c r="B72" i="111"/>
  <c r="B71" i="111"/>
  <c r="B70" i="111"/>
  <c r="B69" i="111"/>
  <c r="B68" i="111"/>
  <c r="B67" i="111"/>
  <c r="B66" i="111"/>
  <c r="B65" i="111"/>
  <c r="B64" i="111"/>
  <c r="B63" i="111"/>
  <c r="B62" i="111"/>
  <c r="B61" i="111"/>
  <c r="B60" i="111"/>
  <c r="B59" i="111"/>
  <c r="B58" i="111"/>
  <c r="B57" i="111"/>
  <c r="B56" i="111"/>
  <c r="B55" i="111"/>
  <c r="B54" i="111"/>
  <c r="B53" i="111"/>
  <c r="B52" i="111"/>
  <c r="B51" i="111"/>
  <c r="B50" i="111"/>
  <c r="B49" i="111"/>
  <c r="B48" i="111"/>
  <c r="B47" i="111"/>
  <c r="B46" i="111"/>
  <c r="B45" i="111"/>
  <c r="B44" i="111"/>
  <c r="B43" i="111"/>
  <c r="B42" i="111"/>
  <c r="B41" i="111"/>
  <c r="B40" i="111"/>
  <c r="B39" i="111"/>
  <c r="B38" i="111"/>
  <c r="B37" i="111"/>
  <c r="B36" i="111"/>
  <c r="B35" i="111"/>
  <c r="B34" i="111"/>
  <c r="B33" i="111"/>
  <c r="B32" i="111"/>
  <c r="B31" i="111"/>
  <c r="B30" i="111"/>
  <c r="B29" i="111"/>
  <c r="B28" i="111"/>
  <c r="B27" i="111"/>
  <c r="B26" i="111"/>
  <c r="B25" i="111"/>
  <c r="B24" i="111"/>
  <c r="B23" i="111"/>
  <c r="B22" i="111"/>
  <c r="B21" i="111"/>
  <c r="B20" i="111"/>
  <c r="B19" i="111"/>
  <c r="B18" i="111"/>
  <c r="B17" i="111"/>
  <c r="B16" i="111"/>
  <c r="B15" i="111"/>
  <c r="D5" i="111"/>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D5" i="110"/>
  <c r="B108" i="109"/>
  <c r="B107" i="109"/>
  <c r="B106" i="109"/>
  <c r="B105" i="109"/>
  <c r="B104" i="109"/>
  <c r="B103" i="109"/>
  <c r="B102" i="109"/>
  <c r="B101" i="109"/>
  <c r="B100" i="109"/>
  <c r="B99" i="109"/>
  <c r="B98" i="109"/>
  <c r="B97" i="109"/>
  <c r="B96" i="109"/>
  <c r="B95" i="109"/>
  <c r="B94" i="109"/>
  <c r="B93" i="109"/>
  <c r="B92" i="109"/>
  <c r="B91" i="109"/>
  <c r="B90" i="109"/>
  <c r="B89" i="109"/>
  <c r="B88" i="109"/>
  <c r="B87" i="109"/>
  <c r="B86" i="109"/>
  <c r="B85" i="109"/>
  <c r="B84" i="109"/>
  <c r="B83" i="109"/>
  <c r="B82" i="109"/>
  <c r="B81" i="109"/>
  <c r="B80" i="109"/>
  <c r="B79" i="109"/>
  <c r="B78" i="109"/>
  <c r="B77" i="109"/>
  <c r="B76" i="109"/>
  <c r="B75" i="109"/>
  <c r="B74" i="109"/>
  <c r="B73" i="109"/>
  <c r="B72" i="109"/>
  <c r="B71" i="109"/>
  <c r="B70" i="109"/>
  <c r="B69" i="109"/>
  <c r="B68" i="109"/>
  <c r="B67" i="109"/>
  <c r="B66" i="109"/>
  <c r="B65" i="109"/>
  <c r="B64" i="109"/>
  <c r="B63" i="109"/>
  <c r="B62" i="109"/>
  <c r="B61" i="109"/>
  <c r="B60" i="109"/>
  <c r="B59" i="109"/>
  <c r="B58" i="109"/>
  <c r="B57" i="109"/>
  <c r="B56" i="109"/>
  <c r="B55" i="109"/>
  <c r="B54" i="109"/>
  <c r="B53" i="109"/>
  <c r="B52" i="109"/>
  <c r="B51" i="109"/>
  <c r="B50" i="109"/>
  <c r="B49" i="109"/>
  <c r="B48" i="109"/>
  <c r="B47" i="109"/>
  <c r="B46" i="109"/>
  <c r="B45" i="109"/>
  <c r="B44" i="109"/>
  <c r="B43" i="109"/>
  <c r="B42" i="109"/>
  <c r="B41" i="109"/>
  <c r="B40" i="109"/>
  <c r="B39" i="109"/>
  <c r="B38" i="109"/>
  <c r="B37" i="109"/>
  <c r="B36" i="109"/>
  <c r="B35" i="109"/>
  <c r="B34" i="109"/>
  <c r="B33" i="109"/>
  <c r="B32" i="109"/>
  <c r="B31" i="109"/>
  <c r="B30" i="109"/>
  <c r="B29" i="109"/>
  <c r="B28" i="109"/>
  <c r="B27" i="109"/>
  <c r="B26" i="109"/>
  <c r="B25" i="109"/>
  <c r="B24" i="109"/>
  <c r="B23" i="109"/>
  <c r="B22" i="109"/>
  <c r="B21" i="109"/>
  <c r="B20" i="109"/>
  <c r="B19" i="109"/>
  <c r="B18" i="109"/>
  <c r="B17" i="109"/>
  <c r="B16" i="109"/>
  <c r="B15" i="109"/>
  <c r="D5" i="109"/>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D5" i="108"/>
  <c r="B108" i="107"/>
  <c r="B107" i="107"/>
  <c r="B106" i="107"/>
  <c r="B105" i="107"/>
  <c r="B104" i="107"/>
  <c r="B103" i="107"/>
  <c r="B102" i="107"/>
  <c r="B101" i="107"/>
  <c r="B100" i="107"/>
  <c r="B99" i="107"/>
  <c r="B98" i="107"/>
  <c r="B97" i="107"/>
  <c r="B96" i="107"/>
  <c r="B95" i="107"/>
  <c r="B94" i="107"/>
  <c r="B93" i="107"/>
  <c r="B92" i="107"/>
  <c r="B91" i="107"/>
  <c r="B90" i="107"/>
  <c r="B89" i="107"/>
  <c r="B88" i="107"/>
  <c r="B87" i="107"/>
  <c r="B86" i="107"/>
  <c r="B85" i="107"/>
  <c r="B84" i="107"/>
  <c r="B83" i="107"/>
  <c r="B82" i="107"/>
  <c r="B81" i="107"/>
  <c r="B80" i="107"/>
  <c r="B79" i="107"/>
  <c r="B78" i="107"/>
  <c r="B77" i="107"/>
  <c r="B76" i="107"/>
  <c r="B75" i="107"/>
  <c r="B74" i="107"/>
  <c r="B73" i="107"/>
  <c r="B72" i="107"/>
  <c r="B71" i="107"/>
  <c r="B70" i="107"/>
  <c r="B69" i="107"/>
  <c r="B68" i="107"/>
  <c r="B67" i="107"/>
  <c r="B66" i="107"/>
  <c r="B65" i="107"/>
  <c r="B64" i="107"/>
  <c r="B63" i="107"/>
  <c r="B62" i="107"/>
  <c r="B61" i="107"/>
  <c r="B60" i="107"/>
  <c r="B59" i="107"/>
  <c r="B58" i="107"/>
  <c r="B57" i="107"/>
  <c r="B56" i="107"/>
  <c r="B55" i="107"/>
  <c r="B54" i="107"/>
  <c r="B53" i="107"/>
  <c r="B52" i="107"/>
  <c r="B51" i="107"/>
  <c r="B50" i="107"/>
  <c r="B49" i="107"/>
  <c r="B48" i="107"/>
  <c r="B47" i="107"/>
  <c r="B46" i="107"/>
  <c r="B45" i="107"/>
  <c r="B44" i="107"/>
  <c r="B43" i="107"/>
  <c r="B42" i="107"/>
  <c r="B41" i="107"/>
  <c r="B40" i="107"/>
  <c r="B39" i="107"/>
  <c r="B38" i="107"/>
  <c r="B37" i="107"/>
  <c r="B36" i="107"/>
  <c r="B35" i="107"/>
  <c r="B34" i="107"/>
  <c r="B33" i="107"/>
  <c r="B32" i="107"/>
  <c r="B31" i="107"/>
  <c r="B30" i="107"/>
  <c r="B29" i="107"/>
  <c r="B28" i="107"/>
  <c r="B27" i="107"/>
  <c r="B26" i="107"/>
  <c r="B25" i="107"/>
  <c r="B24" i="107"/>
  <c r="B23" i="107"/>
  <c r="B22" i="107"/>
  <c r="B21" i="107"/>
  <c r="B20" i="107"/>
  <c r="B19" i="107"/>
  <c r="B18" i="107"/>
  <c r="B17" i="107"/>
  <c r="B16" i="107"/>
  <c r="B15" i="107"/>
  <c r="D5" i="107"/>
  <c r="B108" i="89" l="1"/>
  <c r="B107" i="89"/>
  <c r="B106" i="89"/>
  <c r="B105" i="89"/>
  <c r="B104" i="89"/>
  <c r="B103" i="89"/>
  <c r="B102" i="89"/>
  <c r="B101" i="89"/>
  <c r="B100" i="89"/>
  <c r="B99" i="89"/>
  <c r="B98" i="89"/>
  <c r="B97" i="89"/>
  <c r="B96" i="89"/>
  <c r="B95" i="89"/>
  <c r="B94" i="89"/>
  <c r="B93" i="89"/>
  <c r="B92" i="89"/>
  <c r="B91" i="89"/>
  <c r="B90" i="89"/>
  <c r="B89" i="89"/>
  <c r="B88" i="89"/>
  <c r="B87" i="89"/>
  <c r="B86" i="89"/>
  <c r="B85" i="89"/>
  <c r="B84" i="89"/>
  <c r="B83" i="89"/>
  <c r="B82" i="89"/>
  <c r="B81" i="89"/>
  <c r="B80" i="89"/>
  <c r="B79" i="89"/>
  <c r="B78" i="89"/>
  <c r="B77" i="89"/>
  <c r="B76" i="89"/>
  <c r="B75" i="89"/>
  <c r="B74" i="89"/>
  <c r="B73" i="89"/>
  <c r="B72" i="89"/>
  <c r="B71" i="89"/>
  <c r="B70" i="89"/>
  <c r="B69" i="89"/>
  <c r="B68" i="89"/>
  <c r="B67" i="89"/>
  <c r="B66" i="89"/>
  <c r="B65" i="89"/>
  <c r="B64" i="89"/>
  <c r="B63" i="89"/>
  <c r="B62" i="89"/>
  <c r="B61" i="89"/>
  <c r="B60" i="89"/>
  <c r="B59" i="89"/>
  <c r="B58" i="89"/>
  <c r="B57" i="89"/>
  <c r="B56" i="89"/>
  <c r="B55" i="89"/>
  <c r="B54" i="89"/>
  <c r="B53" i="89"/>
  <c r="B52" i="89"/>
  <c r="B51" i="89"/>
  <c r="B50" i="89"/>
  <c r="B49" i="89"/>
  <c r="B48" i="89"/>
  <c r="B47" i="89"/>
  <c r="B46" i="89"/>
  <c r="B45" i="89"/>
  <c r="B44" i="89"/>
  <c r="B43" i="89"/>
  <c r="B42" i="89"/>
  <c r="B41" i="89"/>
  <c r="B40" i="89"/>
  <c r="B39" i="89"/>
  <c r="B38" i="89"/>
  <c r="B37" i="89"/>
  <c r="B36" i="89"/>
  <c r="B35" i="89"/>
  <c r="B34" i="89"/>
  <c r="B33" i="89"/>
  <c r="B32" i="89"/>
  <c r="B31" i="89"/>
  <c r="B30" i="89"/>
  <c r="B29" i="89"/>
  <c r="B28" i="89"/>
  <c r="B27" i="89"/>
  <c r="B26" i="89"/>
  <c r="B25" i="89"/>
  <c r="B24" i="89"/>
  <c r="B23" i="89"/>
  <c r="B22" i="89"/>
  <c r="B21" i="89"/>
  <c r="B20" i="89"/>
  <c r="B19" i="89"/>
  <c r="B18" i="89"/>
  <c r="B17" i="89"/>
  <c r="B16" i="89"/>
  <c r="B15" i="89"/>
  <c r="D5" i="89"/>
  <c r="B108" i="88"/>
  <c r="B107" i="88"/>
  <c r="B106" i="88"/>
  <c r="B105" i="88"/>
  <c r="B104" i="88"/>
  <c r="B103" i="88"/>
  <c r="B102" i="88"/>
  <c r="B101" i="88"/>
  <c r="B100" i="88"/>
  <c r="B99" i="88"/>
  <c r="B98" i="88"/>
  <c r="B97" i="88"/>
  <c r="B96" i="88"/>
  <c r="B95" i="88"/>
  <c r="B94" i="88"/>
  <c r="B93" i="88"/>
  <c r="B92" i="88"/>
  <c r="B91" i="88"/>
  <c r="B90" i="88"/>
  <c r="B89" i="88"/>
  <c r="B88" i="88"/>
  <c r="B87" i="88"/>
  <c r="B86" i="88"/>
  <c r="B85" i="88"/>
  <c r="B84" i="88"/>
  <c r="B83" i="88"/>
  <c r="B82" i="88"/>
  <c r="B81" i="88"/>
  <c r="B80" i="88"/>
  <c r="B79" i="88"/>
  <c r="B78" i="88"/>
  <c r="B77" i="88"/>
  <c r="B76" i="88"/>
  <c r="B75" i="88"/>
  <c r="B74" i="88"/>
  <c r="B73" i="88"/>
  <c r="B72" i="88"/>
  <c r="B71" i="88"/>
  <c r="B70" i="88"/>
  <c r="B69" i="88"/>
  <c r="B68" i="88"/>
  <c r="B67" i="88"/>
  <c r="B66" i="88"/>
  <c r="B65" i="88"/>
  <c r="B64" i="88"/>
  <c r="B63" i="88"/>
  <c r="B62" i="88"/>
  <c r="B61" i="88"/>
  <c r="B60" i="88"/>
  <c r="B59" i="88"/>
  <c r="B58" i="88"/>
  <c r="B57" i="88"/>
  <c r="B56" i="88"/>
  <c r="B55" i="88"/>
  <c r="B54" i="88"/>
  <c r="B53" i="88"/>
  <c r="B52" i="88"/>
  <c r="B51" i="88"/>
  <c r="B50" i="88"/>
  <c r="B49" i="88"/>
  <c r="B48" i="88"/>
  <c r="B47" i="88"/>
  <c r="B46" i="88"/>
  <c r="B45" i="88"/>
  <c r="B44" i="88"/>
  <c r="B43" i="88"/>
  <c r="B42" i="88"/>
  <c r="B41" i="88"/>
  <c r="B40" i="88"/>
  <c r="B39" i="88"/>
  <c r="B38" i="88"/>
  <c r="B37" i="88"/>
  <c r="B36" i="88"/>
  <c r="B35" i="88"/>
  <c r="B34" i="88"/>
  <c r="B33" i="88"/>
  <c r="B32" i="88"/>
  <c r="B31" i="88"/>
  <c r="B30" i="88"/>
  <c r="B29" i="88"/>
  <c r="B28" i="88"/>
  <c r="B27" i="88"/>
  <c r="B26" i="88"/>
  <c r="B25" i="88"/>
  <c r="B24" i="88"/>
  <c r="B23" i="88"/>
  <c r="B22" i="88"/>
  <c r="B21" i="88"/>
  <c r="B20" i="88"/>
  <c r="B19" i="88"/>
  <c r="B18" i="88"/>
  <c r="B17" i="88"/>
  <c r="B16" i="88"/>
  <c r="B15" i="88"/>
  <c r="D5" i="88"/>
  <c r="B108" i="87"/>
  <c r="B107" i="87"/>
  <c r="B106" i="87"/>
  <c r="B105" i="87"/>
  <c r="B104" i="87"/>
  <c r="B103" i="87"/>
  <c r="B102" i="87"/>
  <c r="B101" i="87"/>
  <c r="B100" i="87"/>
  <c r="B99" i="87"/>
  <c r="B98" i="87"/>
  <c r="B97" i="87"/>
  <c r="B96" i="87"/>
  <c r="B95" i="87"/>
  <c r="B94" i="87"/>
  <c r="B93" i="87"/>
  <c r="B92" i="87"/>
  <c r="B91" i="87"/>
  <c r="B90" i="87"/>
  <c r="B89" i="87"/>
  <c r="B88" i="87"/>
  <c r="B87" i="87"/>
  <c r="B86" i="87"/>
  <c r="B85" i="87"/>
  <c r="B84" i="87"/>
  <c r="B83" i="87"/>
  <c r="B82" i="87"/>
  <c r="B81" i="87"/>
  <c r="B80" i="87"/>
  <c r="B79"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B32" i="87"/>
  <c r="B31" i="87"/>
  <c r="B30" i="87"/>
  <c r="B29" i="87"/>
  <c r="B28" i="87"/>
  <c r="B27" i="87"/>
  <c r="B26" i="87"/>
  <c r="B25" i="87"/>
  <c r="B24" i="87"/>
  <c r="B23" i="87"/>
  <c r="B22" i="87"/>
  <c r="B21" i="87"/>
  <c r="B20" i="87"/>
  <c r="B19" i="87"/>
  <c r="B18" i="87"/>
  <c r="B17" i="87"/>
  <c r="B16" i="87"/>
  <c r="B15" i="87"/>
  <c r="D5" i="87"/>
  <c r="H5"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4" i="21"/>
  <c r="J4" i="21" s="1" a="1"/>
  <c r="J4" i="21" s="1"/>
  <c r="D5" i="53" l="1"/>
  <c r="I287" i="21" l="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286"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L9" i="21" l="1"/>
  <c r="L5" i="21"/>
  <c r="L17" i="21" s="1"/>
  <c r="L7" i="21"/>
  <c r="I94" i="21"/>
  <c r="I90" i="21"/>
  <c r="I86" i="21"/>
  <c r="I82" i="21"/>
  <c r="I78" i="21"/>
  <c r="I74" i="21"/>
  <c r="I70" i="21"/>
  <c r="I66" i="21"/>
  <c r="I62" i="21"/>
  <c r="I58" i="21"/>
  <c r="I54" i="21"/>
  <c r="I50" i="21"/>
  <c r="I46" i="21"/>
  <c r="I42" i="21"/>
  <c r="I38" i="21"/>
  <c r="I34" i="21"/>
  <c r="I30" i="21"/>
  <c r="I26" i="21"/>
  <c r="I22" i="21"/>
  <c r="I18" i="21"/>
  <c r="I14" i="21"/>
  <c r="I6" i="21"/>
  <c r="I162" i="21"/>
  <c r="I158" i="21"/>
  <c r="I154" i="21"/>
  <c r="I150" i="21"/>
  <c r="I146" i="21"/>
  <c r="I142" i="21"/>
  <c r="I138" i="21"/>
  <c r="I134" i="21"/>
  <c r="I130" i="21"/>
  <c r="I126" i="21"/>
  <c r="I122" i="21"/>
  <c r="I118" i="21"/>
  <c r="I114" i="21"/>
  <c r="I110" i="21"/>
  <c r="I106" i="21"/>
  <c r="I102" i="21"/>
  <c r="I192" i="21"/>
  <c r="I282" i="21"/>
  <c r="I278" i="21"/>
  <c r="I274" i="21"/>
  <c r="I270" i="21"/>
  <c r="I266" i="21"/>
  <c r="I262" i="21"/>
  <c r="I258" i="21"/>
  <c r="I254" i="21"/>
  <c r="I250" i="21"/>
  <c r="I246" i="21"/>
  <c r="I242" i="21"/>
  <c r="I238" i="21"/>
  <c r="I234" i="21"/>
  <c r="I230" i="21"/>
  <c r="I226" i="21"/>
  <c r="I222" i="21"/>
  <c r="I218" i="21"/>
  <c r="I214" i="21"/>
  <c r="I210" i="21"/>
  <c r="I206" i="21"/>
  <c r="I202" i="21"/>
  <c r="I198" i="21"/>
  <c r="I194" i="21"/>
  <c r="I97" i="21"/>
  <c r="I93" i="21"/>
  <c r="I89" i="21"/>
  <c r="I85" i="21"/>
  <c r="I81" i="21"/>
  <c r="I77" i="21"/>
  <c r="I73" i="21"/>
  <c r="I69" i="21"/>
  <c r="I65" i="21"/>
  <c r="I61" i="21"/>
  <c r="I57" i="21"/>
  <c r="I53" i="21"/>
  <c r="I49" i="21"/>
  <c r="I45" i="21"/>
  <c r="I41" i="21"/>
  <c r="I37" i="21"/>
  <c r="I33" i="21"/>
  <c r="I29" i="21"/>
  <c r="I25" i="21"/>
  <c r="I21" i="21"/>
  <c r="I17" i="21"/>
  <c r="I13" i="21"/>
  <c r="I9" i="21"/>
  <c r="I161" i="21"/>
  <c r="I157" i="21"/>
  <c r="I153" i="21"/>
  <c r="I149" i="21"/>
  <c r="I145" i="21"/>
  <c r="I141" i="21"/>
  <c r="I137" i="21"/>
  <c r="I133" i="21"/>
  <c r="I129" i="21"/>
  <c r="I125" i="21"/>
  <c r="I121" i="21"/>
  <c r="I117" i="21"/>
  <c r="I113" i="21"/>
  <c r="I109" i="21"/>
  <c r="I105" i="21"/>
  <c r="I101" i="21"/>
  <c r="I285" i="21"/>
  <c r="I281" i="21"/>
  <c r="I277" i="21"/>
  <c r="I273" i="21"/>
  <c r="I269" i="21"/>
  <c r="I265" i="21"/>
  <c r="I261" i="21"/>
  <c r="I257" i="21"/>
  <c r="I253" i="21"/>
  <c r="I249" i="21"/>
  <c r="I245" i="21"/>
  <c r="I241" i="21"/>
  <c r="I237" i="21"/>
  <c r="I233" i="21"/>
  <c r="I229" i="21"/>
  <c r="I225" i="21"/>
  <c r="I221" i="21"/>
  <c r="I217" i="21"/>
  <c r="I213" i="21"/>
  <c r="I209" i="21"/>
  <c r="I205" i="21"/>
  <c r="I201" i="21"/>
  <c r="I197" i="21"/>
  <c r="I193" i="21"/>
  <c r="I96" i="21"/>
  <c r="I92" i="21"/>
  <c r="I88" i="21"/>
  <c r="I84" i="21"/>
  <c r="I80" i="21"/>
  <c r="I76" i="21"/>
  <c r="I72" i="21"/>
  <c r="I68" i="21"/>
  <c r="I64" i="21"/>
  <c r="I60" i="21"/>
  <c r="I56" i="21"/>
  <c r="I52" i="21"/>
  <c r="I48" i="21"/>
  <c r="I44" i="21"/>
  <c r="I40" i="21"/>
  <c r="I36" i="21"/>
  <c r="I32" i="21"/>
  <c r="I28" i="21"/>
  <c r="I24" i="21"/>
  <c r="I20" i="21"/>
  <c r="I16" i="21"/>
  <c r="I12" i="21"/>
  <c r="I8" i="21"/>
  <c r="I98" i="21"/>
  <c r="I160" i="21"/>
  <c r="I156" i="21"/>
  <c r="I152" i="21"/>
  <c r="I148" i="21"/>
  <c r="I144" i="21"/>
  <c r="I140" i="21"/>
  <c r="I136" i="21"/>
  <c r="I132" i="21"/>
  <c r="I128" i="21"/>
  <c r="I124" i="21"/>
  <c r="I120" i="21"/>
  <c r="I116" i="21"/>
  <c r="I112" i="21"/>
  <c r="I108" i="21"/>
  <c r="I104" i="21"/>
  <c r="I100" i="21"/>
  <c r="I284" i="21"/>
  <c r="I280" i="21"/>
  <c r="I276" i="21"/>
  <c r="I272" i="21"/>
  <c r="I268" i="21"/>
  <c r="I264" i="21"/>
  <c r="I260" i="21"/>
  <c r="I256" i="21"/>
  <c r="I252" i="21"/>
  <c r="I248" i="21"/>
  <c r="I244" i="21"/>
  <c r="I240" i="21"/>
  <c r="I236" i="21"/>
  <c r="I232" i="21"/>
  <c r="I228" i="21"/>
  <c r="I224" i="21"/>
  <c r="I220" i="21"/>
  <c r="I216" i="21"/>
  <c r="I212" i="21"/>
  <c r="I208" i="21"/>
  <c r="I204" i="21"/>
  <c r="I200" i="21"/>
  <c r="I196" i="21"/>
  <c r="I4" i="21"/>
  <c r="I95" i="21"/>
  <c r="I91" i="21"/>
  <c r="I87" i="21"/>
  <c r="I83" i="21"/>
  <c r="I79" i="21"/>
  <c r="I75" i="21"/>
  <c r="I71" i="21"/>
  <c r="I67" i="21"/>
  <c r="I63" i="21"/>
  <c r="I59" i="21"/>
  <c r="I55" i="21"/>
  <c r="I51" i="21"/>
  <c r="I47" i="21"/>
  <c r="I43" i="21"/>
  <c r="I39" i="21"/>
  <c r="I35" i="21"/>
  <c r="I31" i="21"/>
  <c r="I27" i="21"/>
  <c r="I23" i="21"/>
  <c r="I19" i="21"/>
  <c r="I15" i="21"/>
  <c r="I11" i="21"/>
  <c r="I7" i="21"/>
  <c r="I163" i="21"/>
  <c r="I159" i="21"/>
  <c r="I155" i="21"/>
  <c r="I151" i="21"/>
  <c r="I147" i="21"/>
  <c r="I143" i="21"/>
  <c r="I139" i="21"/>
  <c r="I135" i="21"/>
  <c r="I131" i="21"/>
  <c r="I127" i="21"/>
  <c r="I123" i="21"/>
  <c r="I119" i="21"/>
  <c r="I115" i="21"/>
  <c r="I111" i="21"/>
  <c r="I107" i="21"/>
  <c r="I103" i="21"/>
  <c r="I99" i="21"/>
  <c r="I283" i="21"/>
  <c r="I279" i="21"/>
  <c r="I275" i="21"/>
  <c r="I271" i="21"/>
  <c r="I267" i="21"/>
  <c r="I263" i="21"/>
  <c r="I259" i="21"/>
  <c r="I255" i="21"/>
  <c r="I251" i="21"/>
  <c r="I247" i="21"/>
  <c r="I243" i="21"/>
  <c r="I239" i="21"/>
  <c r="I235" i="21"/>
  <c r="I231" i="21"/>
  <c r="I227" i="21"/>
  <c r="I223" i="21"/>
  <c r="I219" i="21"/>
  <c r="I215" i="21"/>
  <c r="I211" i="21"/>
  <c r="I207" i="21"/>
  <c r="I203" i="21"/>
  <c r="I199" i="21"/>
  <c r="I195" i="21"/>
  <c r="I10" i="21"/>
  <c r="L13" i="21"/>
  <c r="I5" i="21"/>
  <c r="B108" i="53"/>
  <c r="B107" i="53"/>
  <c r="B106" i="53"/>
  <c r="B105" i="53"/>
  <c r="B104" i="53"/>
  <c r="B103" i="53"/>
  <c r="B102" i="53"/>
  <c r="B101" i="53"/>
  <c r="B100" i="53"/>
  <c r="B99" i="53"/>
  <c r="B98" i="53"/>
  <c r="B97" i="53"/>
  <c r="B96" i="53"/>
  <c r="B95" i="53"/>
  <c r="B94" i="53"/>
  <c r="B93" i="53"/>
  <c r="B92" i="53"/>
  <c r="B91" i="53"/>
  <c r="B90" i="53"/>
  <c r="B89" i="53"/>
  <c r="B88" i="53"/>
  <c r="B87" i="53"/>
  <c r="B86" i="53"/>
  <c r="B85" i="53"/>
  <c r="B84" i="53"/>
  <c r="B83" i="53"/>
  <c r="B82" i="53"/>
  <c r="B81" i="53"/>
  <c r="B80" i="53"/>
  <c r="B79" i="53"/>
  <c r="B78" i="53"/>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L11" i="21" l="1"/>
  <c r="L15" i="21" s="1"/>
  <c r="G2" i="21" l="1"/>
  <c r="B11" i="122" l="1"/>
  <c r="B11" i="123"/>
  <c r="B11" i="120"/>
  <c r="B11" i="121"/>
  <c r="B11" i="118"/>
  <c r="B11" i="119"/>
  <c r="B11" i="116"/>
  <c r="B11" i="117"/>
  <c r="B11" i="113"/>
  <c r="B11" i="114"/>
  <c r="B11" i="111"/>
  <c r="B11" i="112"/>
  <c r="B11" i="109"/>
  <c r="B11" i="110"/>
  <c r="B11" i="107"/>
  <c r="B11" i="108"/>
  <c r="B11" i="89"/>
  <c r="B11" i="87"/>
  <c r="B11" i="88"/>
  <c r="B11" i="53"/>
  <c r="B104" i="21"/>
  <c r="B120" i="21" l="1"/>
  <c r="C120" i="21"/>
  <c r="F129" i="21" l="1"/>
  <c r="E129" i="21"/>
  <c r="D129" i="21"/>
  <c r="C129" i="21"/>
  <c r="B129" i="21"/>
  <c r="F126" i="21"/>
  <c r="E126" i="21"/>
  <c r="D126" i="21"/>
  <c r="C126" i="21"/>
  <c r="B126" i="21"/>
  <c r="F123" i="21"/>
  <c r="E123" i="21"/>
  <c r="D123" i="21"/>
  <c r="C123" i="21"/>
  <c r="B123" i="21"/>
  <c r="F113" i="21"/>
  <c r="E113" i="21"/>
  <c r="D113" i="21"/>
  <c r="C113" i="21"/>
  <c r="B113" i="21"/>
  <c r="F110" i="21"/>
  <c r="E110" i="21"/>
  <c r="D110" i="21"/>
  <c r="C110" i="21"/>
  <c r="B110" i="21"/>
  <c r="F107" i="21"/>
  <c r="E107" i="21"/>
  <c r="D107" i="21"/>
  <c r="B107" i="21"/>
  <c r="C107" i="21"/>
  <c r="C104" i="21"/>
  <c r="E120" i="21"/>
  <c r="D120" i="21"/>
  <c r="F104" i="21"/>
  <c r="E104" i="21"/>
  <c r="D104" i="21"/>
  <c r="F1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Corne</author>
  </authors>
  <commentList>
    <comment ref="D2" authorId="0" shapeId="0" xr:uid="{00000000-0006-0000-0200-000001000000}">
      <text>
        <r>
          <rPr>
            <sz val="9"/>
            <color indexed="81"/>
            <rFont val="Tahoma"/>
            <family val="2"/>
          </rPr>
          <t xml:space="preserve">To name your plate, please change the corresponding worksheet’s name at the bottom. By default, the worksheet name is Plate 01…02…03.   Accepted characters: A-Z 0-9_- only  </t>
        </r>
      </text>
    </comment>
  </commentList>
</comments>
</file>

<file path=xl/sharedStrings.xml><?xml version="1.0" encoding="utf-8"?>
<sst xmlns="http://schemas.openxmlformats.org/spreadsheetml/2006/main" count="1022" uniqueCount="284">
  <si>
    <t>Version 2</t>
  </si>
  <si>
    <t xml:space="preserve">Password = </t>
  </si>
  <si>
    <t>Eurofins</t>
  </si>
  <si>
    <t>Converted form from previous upload template to xlsx format</t>
  </si>
  <si>
    <t>Version 3</t>
  </si>
  <si>
    <t>Enhancements to this version include
- Extending sample name characters
- Changing Premixed to Premix
- Locking cells</t>
  </si>
  <si>
    <t>Trouble Uploading the Template?</t>
  </si>
  <si>
    <t xml:space="preserve">Phone Support:  </t>
  </si>
  <si>
    <t>1-800-688-2248 </t>
  </si>
  <si>
    <t xml:space="preserve">Email Support:  </t>
  </si>
  <si>
    <t>GenomicsSupport@eurofins.com</t>
  </si>
  <si>
    <t xml:space="preserve">Common Hiccups </t>
  </si>
  <si>
    <t>Standard Primers</t>
  </si>
  <si>
    <r>
      <rPr>
        <b/>
        <sz val="11"/>
        <color indexed="56"/>
        <rFont val="Arial"/>
        <family val="2"/>
      </rPr>
      <t>Invalid Characters:</t>
    </r>
    <r>
      <rPr>
        <sz val="11"/>
        <rFont val="Arial"/>
        <family val="2"/>
      </rPr>
      <t xml:space="preserve"> It is easy to accidentally insert invalid characters into the </t>
    </r>
    <r>
      <rPr>
        <b/>
        <sz val="11"/>
        <rFont val="Arial"/>
        <family val="2"/>
      </rPr>
      <t xml:space="preserve">primer </t>
    </r>
    <r>
      <rPr>
        <sz val="11"/>
        <rFont val="Arial"/>
        <family val="2"/>
      </rPr>
      <t xml:space="preserve">or </t>
    </r>
    <r>
      <rPr>
        <b/>
        <sz val="11"/>
        <rFont val="Arial"/>
        <family val="2"/>
      </rPr>
      <t>Sample name</t>
    </r>
    <r>
      <rPr>
        <sz val="11"/>
        <rFont val="Arial"/>
        <family val="2"/>
      </rPr>
      <t xml:space="preserve"> fields.  Acceptable characters include any letters (A-Z), numbers (0-9), and an underscore. Please do not use dash (hyphen) when entering barcodes. Where available, select the options from the download.</t>
    </r>
  </si>
  <si>
    <t>Primer</t>
  </si>
  <si>
    <t xml:space="preserve">Sequence 5' to 3' </t>
  </si>
  <si>
    <t>Premix</t>
  </si>
  <si>
    <t>Template + primer</t>
  </si>
  <si>
    <t>16F</t>
  </si>
  <si>
    <t>CGG TTA CCT TGT TAC GAC TT</t>
  </si>
  <si>
    <r>
      <rPr>
        <b/>
        <sz val="11"/>
        <color theme="5" tint="-0.249977111117893"/>
        <rFont val="Arial"/>
        <family val="2"/>
      </rPr>
      <t>Contruct Size/Product Length:</t>
    </r>
    <r>
      <rPr>
        <sz val="11"/>
        <rFont val="Arial"/>
        <family val="2"/>
      </rPr>
      <t xml:space="preserve">  The </t>
    </r>
    <r>
      <rPr>
        <b/>
        <sz val="11"/>
        <color theme="5" tint="-0.249977111117893"/>
        <rFont val="Arial"/>
        <family val="2"/>
      </rPr>
      <t xml:space="preserve">'Construct Size' </t>
    </r>
    <r>
      <rPr>
        <sz val="11"/>
        <rFont val="Arial"/>
        <family val="2"/>
      </rPr>
      <t xml:space="preserve">and </t>
    </r>
    <r>
      <rPr>
        <b/>
        <sz val="11"/>
        <color theme="5" tint="-0.249977111117893"/>
        <rFont val="Arial"/>
        <family val="2"/>
      </rPr>
      <t>'Product Length'</t>
    </r>
    <r>
      <rPr>
        <sz val="11"/>
        <color theme="9"/>
        <rFont val="Arial"/>
        <family val="2"/>
      </rPr>
      <t xml:space="preserve"> are dependent on the choice of the Sample Type. To change the sample type, please ensure that the field for the size (Cell D5) is empty.</t>
    </r>
    <r>
      <rPr>
        <b/>
        <sz val="11"/>
        <color theme="5" tint="-0.249977111117893"/>
        <rFont val="Arial"/>
        <family val="2"/>
      </rPr>
      <t xml:space="preserve"> </t>
    </r>
    <r>
      <rPr>
        <sz val="11"/>
        <rFont val="Arial"/>
        <family val="2"/>
      </rPr>
      <t xml:space="preserve">If the sizes of your samples vary beyond the listed range, please included it in the plate notes. </t>
    </r>
    <r>
      <rPr>
        <b/>
        <sz val="11"/>
        <color theme="9" tint="0.249977111117893"/>
        <rFont val="Arial"/>
        <family val="2"/>
      </rPr>
      <t xml:space="preserve"> </t>
    </r>
  </si>
  <si>
    <t>16R</t>
  </si>
  <si>
    <t>AGA GTT TGA TCC TGG CTC AG</t>
  </si>
  <si>
    <t>3AOX</t>
  </si>
  <si>
    <t>GCA AAT GGC ATT CTG ACA TCC</t>
  </si>
  <si>
    <t>5AOX</t>
  </si>
  <si>
    <t>GAC TGG TTC CAA TTG ACA AGC</t>
  </si>
  <si>
    <t>96gIII</t>
  </si>
  <si>
    <t>CCC TCA TAG TTA GCG TAA CG</t>
  </si>
  <si>
    <t>BGHrev</t>
  </si>
  <si>
    <t>TAG AAG GCA CAG TCG AGG</t>
  </si>
  <si>
    <t>CMVf</t>
  </si>
  <si>
    <t>CGC AAA TGG GCG GTA GGC GTG</t>
  </si>
  <si>
    <r>
      <rPr>
        <b/>
        <sz val="11"/>
        <color theme="3" tint="-0.249977111117893"/>
        <rFont val="Arial"/>
        <family val="2"/>
      </rPr>
      <t>Primer Name is Mandatory</t>
    </r>
    <r>
      <rPr>
        <b/>
        <sz val="11"/>
        <color theme="3" tint="-0.499984740745262"/>
        <rFont val="Arial"/>
        <family val="2"/>
      </rPr>
      <t>:</t>
    </r>
    <r>
      <rPr>
        <sz val="11"/>
        <rFont val="Arial"/>
        <family val="2"/>
      </rPr>
      <t xml:space="preserve"> Please note that the e-commerce site recognizes the Primer Name column as the root, it is therefore, critical that you provide the name for the Primer (custom name or selected from the dropdown list). The names of the ordered and sent primer are saved under my Favorite primers and you can use them for your subsequent orders based on your preferrences. Please include only a-z, A-Z, 0-9, _, and - characters in the primer name.</t>
    </r>
  </si>
  <si>
    <t>CYC1Reverse</t>
  </si>
  <si>
    <t>GCG TGA ATG TAA GCG TGA C</t>
  </si>
  <si>
    <t>EF-1aForward</t>
  </si>
  <si>
    <t>TCA AGC CTC AGA CAG TGG TTC</t>
  </si>
  <si>
    <t>EGFPC1F</t>
  </si>
  <si>
    <t>GAT CAC TCT CGG CAT GGA C</t>
  </si>
  <si>
    <t>EGFPC1R</t>
  </si>
  <si>
    <t>CAT TTT ATG TTT CAG GTT CAG GG</t>
  </si>
  <si>
    <t>EGFPN1F</t>
  </si>
  <si>
    <t>GTC GTA ACA ACT CCG CCC</t>
  </si>
  <si>
    <t>EGFPN1R</t>
  </si>
  <si>
    <t>GTC CAG CTC GAC CAG GAT G</t>
  </si>
  <si>
    <r>
      <rPr>
        <b/>
        <sz val="11"/>
        <color indexed="56"/>
        <rFont val="Arial"/>
        <family val="2"/>
      </rPr>
      <t>Plate Name:</t>
    </r>
    <r>
      <rPr>
        <b/>
        <sz val="11"/>
        <color indexed="17"/>
        <rFont val="Arial"/>
        <family val="2"/>
      </rPr>
      <t xml:space="preserve"> </t>
    </r>
    <r>
      <rPr>
        <sz val="11"/>
        <rFont val="Arial"/>
        <family val="2"/>
      </rPr>
      <t xml:space="preserve">To name your plate, change the corresponding worksheet's name. Please note if more than one primer is used per sample well, we will append a _1, _2, etc. to the end of your sample name. This will be shown in your results' file name. </t>
    </r>
  </si>
  <si>
    <t>GadFor</t>
  </si>
  <si>
    <t>GGG ATG TTT AAT CCA CTA C</t>
  </si>
  <si>
    <t>GadRev</t>
  </si>
  <si>
    <t>AAG AAA TTG AGA TGG TGC AC</t>
  </si>
  <si>
    <t>Gal4AD</t>
  </si>
  <si>
    <t>TAC CAC TAC AAT GGA TG</t>
  </si>
  <si>
    <t>Gal4BD</t>
  </si>
  <si>
    <t>TCA TCG GAA GAG AGT AG</t>
  </si>
  <si>
    <t>GAPSEQF</t>
  </si>
  <si>
    <t>GTT CGA CCC CGC CTC GAT CC</t>
  </si>
  <si>
    <r>
      <rPr>
        <b/>
        <sz val="11"/>
        <color indexed="56"/>
        <rFont val="Arial"/>
        <family val="2"/>
      </rPr>
      <t>Plate Order:</t>
    </r>
    <r>
      <rPr>
        <b/>
        <sz val="11"/>
        <color indexed="17"/>
        <rFont val="Arial"/>
        <family val="2"/>
      </rPr>
      <t xml:space="preserve"> </t>
    </r>
    <r>
      <rPr>
        <sz val="11"/>
        <rFont val="Arial"/>
        <family val="2"/>
      </rPr>
      <t xml:space="preserve">Each plate/worksheet in this template should correspond to each plate of DNA you will ship to Eurofins. We can sequence sample in each well with up to 4 primers. Contact us if you require more than 4 reads per well. </t>
    </r>
  </si>
  <si>
    <t>GAPSEQR</t>
  </si>
  <si>
    <t>TGA CAC ACA TTC CAC AGG GTC</t>
  </si>
  <si>
    <t>GL2</t>
  </si>
  <si>
    <t>CTT TAT GTT TTT GGC GTC TTC CA</t>
  </si>
  <si>
    <t>ITS1</t>
  </si>
  <si>
    <t>TCC GTA GGT GAA CCT GCG G</t>
  </si>
  <si>
    <t>ITS4</t>
  </si>
  <si>
    <t>TCC TCC GCT TAT TGA TAT GC</t>
  </si>
  <si>
    <r>
      <rPr>
        <b/>
        <sz val="11"/>
        <color indexed="56"/>
        <rFont val="Arial"/>
        <family val="2"/>
      </rPr>
      <t>Sample Submission Guidelines:</t>
    </r>
    <r>
      <rPr>
        <sz val="11"/>
        <rFont val="Arial"/>
        <family val="2"/>
      </rPr>
      <t xml:space="preserve"> Provide your samples based on the guidelines listed here.  </t>
    </r>
  </si>
  <si>
    <t>M1396</t>
  </si>
  <si>
    <t>TGA GTT TCG TCA CCA GTA</t>
  </si>
  <si>
    <t>Click here to go to the Sample Submission Guidelines</t>
  </si>
  <si>
    <t>M13F</t>
  </si>
  <si>
    <t>TGT AAA ACG ACG GCC AGT</t>
  </si>
  <si>
    <t>M13F43</t>
  </si>
  <si>
    <t>AGG GTT TTC CCA GTC ACG ACG TT</t>
  </si>
  <si>
    <r>
      <rPr>
        <b/>
        <sz val="11"/>
        <color theme="3"/>
        <rFont val="Arial"/>
        <family val="2"/>
      </rPr>
      <t>Prepaid Plates and Add. Services:</t>
    </r>
    <r>
      <rPr>
        <sz val="11"/>
        <rFont val="Arial"/>
        <family val="2"/>
      </rPr>
      <t xml:space="preserve"> Please note that add. services are restricted bases on the sample type and the prepaid services chosen by you. PCR products can be purified for a fee. This service is already included for the sample submitted in the PrePaid Plate kits_PCR. This is not available with PrePaid Plate Kit_DNA. Moreover, while you can you submit both PCR products and Plasmids in the same custom plate, i.e., Mix of DNA, additional services cannot be offered. To request for additional services, please submit a single type fo sample in each plate.</t>
    </r>
  </si>
  <si>
    <t>M13R</t>
  </si>
  <si>
    <t>CAG GAA ACA GCT ATG ACC</t>
  </si>
  <si>
    <t>M13R49</t>
  </si>
  <si>
    <t>GAG CGG ATA ACA ATT TCA CAC AGG</t>
  </si>
  <si>
    <t>malE</t>
  </si>
  <si>
    <t>GGT CGT CAG ACT GTC GAT GAA GCC</t>
  </si>
  <si>
    <t>mCherry-F</t>
  </si>
  <si>
    <t>CCC CGT AAT GCA GAA GAA GA</t>
  </si>
  <si>
    <t>mCherry-R</t>
  </si>
  <si>
    <t>TTG GTC ACC TTC AGC TTG G</t>
  </si>
  <si>
    <t>Myc</t>
  </si>
  <si>
    <t>GCA TCA ATG CAG AAG CTG ATC TCA</t>
  </si>
  <si>
    <t>pBabe3</t>
  </si>
  <si>
    <t>ACC CTA ACT GAC ACA CAT TCC</t>
  </si>
  <si>
    <t>pBabe5</t>
  </si>
  <si>
    <t>CTT TAT CCA GCC CTC AC</t>
  </si>
  <si>
    <r>
      <rPr>
        <b/>
        <sz val="11"/>
        <color theme="3"/>
        <rFont val="Arial"/>
        <family val="2"/>
      </rPr>
      <t>Submitting Premixed Samples:</t>
    </r>
    <r>
      <rPr>
        <sz val="11"/>
        <rFont val="Arial"/>
        <family val="2"/>
      </rPr>
      <t xml:space="preserve"> Please note that you can both premixed and non-premixed samples in one plate. To submit samples with different primer types, enter the word 'Premix' in the Primer Name column to indicate the samples with the premixed primer.  </t>
    </r>
  </si>
  <si>
    <t>pBabeF</t>
  </si>
  <si>
    <t>TGA CCT GGG AAG CCT TGG CT</t>
  </si>
  <si>
    <t>pBabeR</t>
  </si>
  <si>
    <t>TTG CTG ACT AAT TGA GAT GCA TGC TTT</t>
  </si>
  <si>
    <t>pBadF</t>
  </si>
  <si>
    <t>ATG CCA TAG CAT TTT TAT CC</t>
  </si>
  <si>
    <t>pBadR</t>
  </si>
  <si>
    <t>GAT TTA ATC TGT ATC AGG</t>
  </si>
  <si>
    <t>pcDNAF</t>
  </si>
  <si>
    <t>GGC TAA CTA GAG AAC CCA CTG</t>
  </si>
  <si>
    <r>
      <rPr>
        <b/>
        <sz val="11"/>
        <color indexed="56"/>
        <rFont val="Arial"/>
        <family val="2"/>
      </rPr>
      <t>Ordered Primers:</t>
    </r>
    <r>
      <rPr>
        <sz val="11"/>
        <rFont val="Arial"/>
        <family val="2"/>
      </rPr>
      <t xml:space="preserve"> You can also order custom primers. You MUST enter the name of the primer in the Primer Name columns against each well containing the same. Please also enter the sequence to synthesize in the "Enclosed primer barcode or the Sequence to Synthesize' column. Use only standard bases, A, C, G, &amp; T in the sequence. Please note that if you are using two different Primer Names and relevant sequences, as long as the names and sequences are cosistent across the multiple entries, only two new primers will be synthesized. </t>
    </r>
  </si>
  <si>
    <t>pcDNAR</t>
  </si>
  <si>
    <t>GGC AAC TAG AAG GCA CAG TC</t>
  </si>
  <si>
    <t>petup</t>
  </si>
  <si>
    <t>ATG CGT CCG GCG TAG A</t>
  </si>
  <si>
    <t>pexF</t>
  </si>
  <si>
    <t>GGA GCA GAC AAG CCC GTC AGG</t>
  </si>
  <si>
    <t>pexR</t>
  </si>
  <si>
    <t>CAG GCT TTA CAC TTT ATG CTT CCG GC</t>
  </si>
  <si>
    <t>pFBACf</t>
  </si>
  <si>
    <t>TCC GGA TTA TTC ATA CCG TCC C</t>
  </si>
  <si>
    <t>pFBACr</t>
  </si>
  <si>
    <t>CCT CTA CAA ATG TGG TAT GGC TG</t>
  </si>
  <si>
    <t>pGexF</t>
  </si>
  <si>
    <t>ATA GCA TGG CCT TTG CAG G</t>
  </si>
  <si>
    <t>pGexR</t>
  </si>
  <si>
    <t>GAG CTG CAT GTG TCA GAG G</t>
  </si>
  <si>
    <r>
      <rPr>
        <b/>
        <sz val="11"/>
        <color indexed="56"/>
        <rFont val="Arial"/>
        <family val="2"/>
      </rPr>
      <t xml:space="preserve">Enclosed/Sent Primer: </t>
    </r>
    <r>
      <rPr>
        <sz val="11"/>
        <rFont val="Arial"/>
        <family val="2"/>
      </rPr>
      <t xml:space="preserve">To send an eclosed primer, please provide a name for the primer in the 'primer name' column and the barcode number in the 'Enclosed Primer Barcode or the Sequence to Synthesize' column. If you do not have a barcode, please make the name of the primer clear on the tube. </t>
    </r>
    <r>
      <rPr>
        <b/>
        <sz val="11"/>
        <rFont val="Arial"/>
        <family val="2"/>
      </rPr>
      <t>Please do not enter the sequence of the enclosed primer in the 'Enclosed Primer Barcode or the Sequence to Synthesize' column; if you do, the primer will be synthesized and you will be charged for the same.</t>
    </r>
    <r>
      <rPr>
        <sz val="11"/>
        <rFont val="Arial"/>
        <family val="2"/>
      </rPr>
      <t xml:space="preserve"> To save the sequence for your records, you can enter the sequence in the columns to the right of the 'Template Specification' column.</t>
    </r>
  </si>
  <si>
    <t>pGL3for</t>
  </si>
  <si>
    <t>CTA GCA AAA TAG GCT GTC CC</t>
  </si>
  <si>
    <t>pGLfor</t>
  </si>
  <si>
    <t>GTA TCT TAT GGT ACT GTA ACT G</t>
  </si>
  <si>
    <t>pGLrev</t>
  </si>
  <si>
    <t>CTT TAT GTT TTT GGC GTC TTC C</t>
  </si>
  <si>
    <t>pJET12F</t>
  </si>
  <si>
    <t>CGA CTC ACT ATA GGG AGA GCG GC</t>
  </si>
  <si>
    <t>pJET12R</t>
  </si>
  <si>
    <t>AAG AAC ATC GAT TTT CCA TGG CAG</t>
  </si>
  <si>
    <t>pJET1F</t>
  </si>
  <si>
    <t>GCC TGA ACA CCA TAT CCA TCC</t>
  </si>
  <si>
    <t>pJET1R</t>
  </si>
  <si>
    <t>GCA GCT GAG AAT ATT GTA GGA GAT C</t>
  </si>
  <si>
    <t>pJETSEQF</t>
  </si>
  <si>
    <t>pJETSEQR</t>
  </si>
  <si>
    <r>
      <rPr>
        <b/>
        <sz val="11"/>
        <color theme="3" tint="-0.249977111117893"/>
        <rFont val="Arial"/>
        <family val="2"/>
      </rPr>
      <t>Empty wells/Control Wells</t>
    </r>
    <r>
      <rPr>
        <sz val="11"/>
        <rFont val="Arial"/>
        <family val="2"/>
      </rPr>
      <t xml:space="preserve"> - To indicate empty wells, simply leave the sample name and primer name fields empty - do not delete the Wells. Leave the two control wells empty to allow for QC samples.</t>
    </r>
  </si>
  <si>
    <t>pQEfPR</t>
  </si>
  <si>
    <t>GTA TCA CGA GGC CCT TTC GTC T</t>
  </si>
  <si>
    <t>pQErev</t>
  </si>
  <si>
    <t>CAT TAC TGG ATC TAT CAA CAG GAG</t>
  </si>
  <si>
    <t>pShCMVf</t>
  </si>
  <si>
    <t>GGT CTA TAT AAG CAG AGC TG</t>
  </si>
  <si>
    <r>
      <rPr>
        <b/>
        <sz val="11"/>
        <color theme="3" tint="-0.249977111117893"/>
        <rFont val="Arial"/>
        <family val="2"/>
      </rPr>
      <t>Do not change column titles</t>
    </r>
    <r>
      <rPr>
        <b/>
        <sz val="11"/>
        <color theme="3" tint="-0.499984740745262"/>
        <rFont val="Arial"/>
        <family val="2"/>
      </rPr>
      <t>:</t>
    </r>
    <r>
      <rPr>
        <sz val="11"/>
        <rFont val="Arial"/>
        <family val="2"/>
      </rPr>
      <t xml:space="preserve"> Please do not edit or format the titles of the columns, since there are used in the data validation process during upload into the e-commerce site. </t>
    </r>
  </si>
  <si>
    <t>pShCMVr</t>
  </si>
  <si>
    <t>GTG GTA TGG CTG ATT ATG ATC AG</t>
  </si>
  <si>
    <t>RV3</t>
  </si>
  <si>
    <t>CTA GCA AAA TAG GCT GTC CCC</t>
  </si>
  <si>
    <t>SeqL-A</t>
  </si>
  <si>
    <t>TCG CGT TAA CGC TAG CAT GGA TCT C</t>
  </si>
  <si>
    <t>SeqL-B</t>
  </si>
  <si>
    <t>GTA ACA TCA GAG ATT TTG AGA CAC</t>
  </si>
  <si>
    <r>
      <rPr>
        <b/>
        <sz val="11"/>
        <color theme="3" tint="-0.249977111117893"/>
        <rFont val="Arial"/>
        <family val="2"/>
      </rPr>
      <t>Using Stored Primers:</t>
    </r>
    <r>
      <rPr>
        <b/>
        <sz val="11"/>
        <color theme="5" tint="-0.499984740745262"/>
        <rFont val="Arial"/>
        <family val="2"/>
      </rPr>
      <t xml:space="preserve"> </t>
    </r>
    <r>
      <rPr>
        <sz val="11"/>
        <rFont val="Arial"/>
        <family val="2"/>
      </rPr>
      <t xml:space="preserve">To use primers stored at our facilities for your use, you will need to use the name of the primer as stored by you in our primer management tool. Simply enter the name of your custom primer in the Primer 1 (2, 3 and 4). After you upload the excel template, please note that you can edit the primer on the final verification stage of your order. Your favorite primers will appear in the dropdown box, if you need to edit the primer. </t>
    </r>
  </si>
  <si>
    <t>SP6</t>
  </si>
  <si>
    <t>CAT TTA GGT GAC ACT ATA G</t>
  </si>
  <si>
    <t>SV40pA-R</t>
  </si>
  <si>
    <t>GAA ATT TGT GAT GCT ATT GC</t>
  </si>
  <si>
    <t>SV40-promoter</t>
  </si>
  <si>
    <t>TAT TTA TGC AGA GGC CGA GG</t>
  </si>
  <si>
    <t>T3</t>
  </si>
  <si>
    <t>AAT TAA CCC TCA CTA AAG GG</t>
  </si>
  <si>
    <t>T7</t>
  </si>
  <si>
    <t>TAA TAC GAC TCA CTA TAG GG</t>
  </si>
  <si>
    <t>T7EEV</t>
  </si>
  <si>
    <t>ATG TCG TAA TAA CCC CGC CCC G</t>
  </si>
  <si>
    <t>T7PCS2</t>
  </si>
  <si>
    <t>TGT CTG GAT CTA CGT AAT ACG</t>
  </si>
  <si>
    <r>
      <rPr>
        <b/>
        <sz val="11"/>
        <color theme="3" tint="-0.249977111117893"/>
        <rFont val="Arial"/>
        <family val="2"/>
      </rPr>
      <t>Power Reads:</t>
    </r>
    <r>
      <rPr>
        <sz val="11"/>
        <rFont val="Arial"/>
        <family val="2"/>
      </rPr>
      <t xml:space="preserve"> Power read service uses a proprietary chemistry and sequencing reaction conditions to read difficult to read templates. Please select the size of the template, more so, when submitting samples for power read service, since the concentration can be adjusted accordingly. </t>
    </r>
  </si>
  <si>
    <t>T7term</t>
  </si>
  <si>
    <t>CTA GTT ATT GCT CAG CGG T</t>
  </si>
  <si>
    <t>TrcHisF</t>
  </si>
  <si>
    <t>AAT CTG TGT GGG CAC TCG</t>
  </si>
  <si>
    <t>TrcHisR</t>
  </si>
  <si>
    <t>CTT CTG CGT TCT GAT TTA ATC TG</t>
  </si>
  <si>
    <t>V1-5</t>
  </si>
  <si>
    <t>GGA CTT TCC AAA ATG TCG</t>
  </si>
  <si>
    <t>V5</t>
  </si>
  <si>
    <t>ACC GAG GAG AGG GTT AGG GA</t>
  </si>
  <si>
    <r>
      <rPr>
        <b/>
        <sz val="11"/>
        <color theme="3" tint="-0.499984740745262"/>
        <rFont val="Arial"/>
        <family val="2"/>
      </rPr>
      <t>QC Wells:</t>
    </r>
    <r>
      <rPr>
        <sz val="11"/>
        <rFont val="Arial"/>
        <family val="2"/>
      </rPr>
      <t xml:space="preserve"> Please note that the QC wells on the sheet allow us to use them to load our internal samples. The quality of the read from the test samples can then reliable be evaluated against the quality of the internal samples. We strongly recommend that you leave these wells empty.  </t>
    </r>
  </si>
  <si>
    <t>VF2</t>
  </si>
  <si>
    <t>TGC CAC CTG ACG TCT AAG AA</t>
  </si>
  <si>
    <t>VR</t>
  </si>
  <si>
    <t>ATT ACC GCC TTT GAG TGA GC</t>
  </si>
  <si>
    <t>XL39</t>
  </si>
  <si>
    <t>ATT AGG ACA AGG CTG GTG GG</t>
  </si>
  <si>
    <t>Plate Information</t>
  </si>
  <si>
    <t>Requirements</t>
  </si>
  <si>
    <t>Plate Barcode:</t>
  </si>
  <si>
    <t>Help Page</t>
  </si>
  <si>
    <r>
      <rPr>
        <b/>
        <sz val="12"/>
        <color indexed="10"/>
        <rFont val="Arial"/>
        <family val="2"/>
      </rPr>
      <t>*</t>
    </r>
    <r>
      <rPr>
        <b/>
        <sz val="10"/>
        <color indexed="9"/>
        <rFont val="Arial"/>
        <family val="2"/>
      </rPr>
      <t>Sample Type:</t>
    </r>
  </si>
  <si>
    <t>Reserved for Control Samples</t>
  </si>
  <si>
    <r>
      <rPr>
        <sz val="11"/>
        <rFont val="Symbol"/>
        <family val="1"/>
        <charset val="2"/>
      </rPr>
      <t xml:space="preserve">¬ </t>
    </r>
    <r>
      <rPr>
        <sz val="11"/>
        <rFont val="Arial"/>
        <family val="2"/>
      </rPr>
      <t>For samples with multiple sizes, select the range of the smallest sample</t>
    </r>
  </si>
  <si>
    <r>
      <rPr>
        <b/>
        <sz val="10"/>
        <color rgb="FFFF0000"/>
        <rFont val="Arial"/>
        <family val="2"/>
      </rPr>
      <t xml:space="preserve"> *</t>
    </r>
    <r>
      <rPr>
        <b/>
        <sz val="10"/>
        <rFont val="Arial"/>
        <family val="2"/>
      </rPr>
      <t>24 or more Samples/plate</t>
    </r>
  </si>
  <si>
    <t>Add. Service:</t>
  </si>
  <si>
    <t>Mandatory Fields</t>
  </si>
  <si>
    <r>
      <rPr>
        <b/>
        <sz val="12"/>
        <color indexed="10"/>
        <rFont val="Arial"/>
        <family val="2"/>
      </rPr>
      <t>*</t>
    </r>
    <r>
      <rPr>
        <b/>
        <sz val="10"/>
        <color theme="0"/>
        <rFont val="Arial"/>
        <family val="2"/>
      </rPr>
      <t>Advanced</t>
    </r>
    <r>
      <rPr>
        <b/>
        <sz val="10"/>
        <color indexed="10"/>
        <rFont val="Arial"/>
        <family val="2"/>
      </rPr>
      <t xml:space="preserve"> </t>
    </r>
    <r>
      <rPr>
        <b/>
        <sz val="10"/>
        <color indexed="9"/>
        <rFont val="Arial"/>
        <family val="2"/>
      </rPr>
      <t>Options:</t>
    </r>
  </si>
  <si>
    <t>Required Contextually</t>
  </si>
  <si>
    <t>Template Specification:</t>
  </si>
  <si>
    <r>
      <rPr>
        <b/>
        <sz val="12"/>
        <color indexed="10"/>
        <rFont val="Arial"/>
        <family val="2"/>
      </rPr>
      <t>*</t>
    </r>
    <r>
      <rPr>
        <b/>
        <sz val="10"/>
        <color indexed="9"/>
        <rFont val="Arial"/>
        <family val="2"/>
      </rPr>
      <t>Plate Layout:</t>
    </r>
  </si>
  <si>
    <t>By Columns</t>
  </si>
  <si>
    <t>Well Position</t>
  </si>
  <si>
    <r>
      <rPr>
        <b/>
        <sz val="11"/>
        <color indexed="10"/>
        <rFont val="Arial"/>
        <family val="2"/>
      </rPr>
      <t>*</t>
    </r>
    <r>
      <rPr>
        <b/>
        <sz val="11"/>
        <color indexed="9"/>
        <rFont val="Arial"/>
        <family val="2"/>
      </rPr>
      <t>Sample Name</t>
    </r>
  </si>
  <si>
    <t>Primer 1</t>
  </si>
  <si>
    <t>Sequence to synthesize or Barcode for enclosed primers</t>
  </si>
  <si>
    <t>Primer 2</t>
  </si>
  <si>
    <t>Primer 3</t>
  </si>
  <si>
    <t>Primer 4</t>
  </si>
  <si>
    <t>A1</t>
  </si>
  <si>
    <t>H12</t>
  </si>
  <si>
    <t>We strongly recommend leaving the two reserved wells empty for internal quality control purposes. However, if you include your own samples in the reserved wells, we will not be able to evaluate the quality of the generated sequence data.</t>
  </si>
  <si>
    <t>© Eurofins Genomics</t>
  </si>
  <si>
    <t>Select Primer or Enter name</t>
  </si>
  <si>
    <t>Concatenate message</t>
  </si>
  <si>
    <t>Sample Type</t>
  </si>
  <si>
    <t>Yes</t>
  </si>
  <si>
    <t>Primer1_sheet1</t>
  </si>
  <si>
    <t>Seq/barcode</t>
  </si>
  <si>
    <t>Concatenate</t>
  </si>
  <si>
    <t>When does the primer name appear for the first time?</t>
  </si>
  <si>
    <t>Plasmids</t>
  </si>
  <si>
    <t>How many primers with pre as the name?</t>
  </si>
  <si>
    <t>PCR Products</t>
  </si>
  <si>
    <t>Mix of Both</t>
  </si>
  <si>
    <t>Count total cells in the array</t>
  </si>
  <si>
    <t>Count blank cells in the array</t>
  </si>
  <si>
    <t>Sample Specification</t>
  </si>
  <si>
    <t>How many Primer names?</t>
  </si>
  <si>
    <t>Premixed</t>
  </si>
  <si>
    <t>How many Primers with Premixed as the name?</t>
  </si>
  <si>
    <t>Add. Service</t>
  </si>
  <si>
    <t>Check for Premixed</t>
  </si>
  <si>
    <t>DNA Preparation</t>
  </si>
  <si>
    <t>Check for Pre</t>
  </si>
  <si>
    <t>PCR Purification</t>
  </si>
  <si>
    <t>Advanced Option:</t>
  </si>
  <si>
    <t>Standard</t>
  </si>
  <si>
    <t>Power Read</t>
  </si>
  <si>
    <t>GC or GT Rich</t>
  </si>
  <si>
    <t>2° Structure</t>
  </si>
  <si>
    <t>shRNA construct</t>
  </si>
  <si>
    <t>Repeats</t>
  </si>
  <si>
    <t>Other</t>
  </si>
  <si>
    <t>By Rows</t>
  </si>
  <si>
    <t>0.10-0.29 kbp</t>
  </si>
  <si>
    <t>0.30-0.99 kbp</t>
  </si>
  <si>
    <t>1.00-5.99 kbp</t>
  </si>
  <si>
    <t>5.99-19.99 kbp</t>
  </si>
  <si>
    <t>&gt;20.00 kbp</t>
  </si>
  <si>
    <t>Unknown</t>
  </si>
  <si>
    <t>100-300 bp</t>
  </si>
  <si>
    <t>301-1000 bp</t>
  </si>
  <si>
    <t>&gt;1001 bp</t>
  </si>
  <si>
    <t>Reaction Chemistry</t>
  </si>
  <si>
    <t>Standard, DNA Read</t>
  </si>
  <si>
    <t>Template Size</t>
  </si>
  <si>
    <t>Template Specification</t>
  </si>
  <si>
    <t>GC/GT Rich</t>
  </si>
  <si>
    <t>Secondary Structure</t>
  </si>
  <si>
    <t>shRNA Construct</t>
  </si>
  <si>
    <t>Premixed?</t>
  </si>
  <si>
    <t>No</t>
  </si>
  <si>
    <t>Power Reads?</t>
  </si>
  <si>
    <t>Plate 1</t>
  </si>
  <si>
    <t>Plate 2</t>
  </si>
  <si>
    <t>Plate 3</t>
  </si>
  <si>
    <t>Plate 4</t>
  </si>
  <si>
    <t>Plate 5</t>
  </si>
  <si>
    <t>Plate 6</t>
  </si>
  <si>
    <t>Plate 7</t>
  </si>
  <si>
    <t>Plate 8</t>
  </si>
  <si>
    <t>Plate 9</t>
  </si>
  <si>
    <t>Plate 10</t>
  </si>
  <si>
    <t>Plate 11</t>
  </si>
  <si>
    <t>Plate 12</t>
  </si>
  <si>
    <t>Plate 13</t>
  </si>
  <si>
    <t>Plate 14</t>
  </si>
  <si>
    <t>Plate 15</t>
  </si>
  <si>
    <t># of samples</t>
  </si>
  <si>
    <t>Plate 16</t>
  </si>
  <si>
    <t>Plate 17</t>
  </si>
  <si>
    <t>Plate 18</t>
  </si>
  <si>
    <t>Plate 19</t>
  </si>
  <si>
    <t>Plate 20</t>
  </si>
  <si>
    <t># of reactions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</si>
</sst>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9">
    <font>
      <sz val="10"/>
      <name val="Arial"/>
    </font>
    <font>
      <sz val="11"/>
      <color theme="1"/>
      <name val="Arial"/>
      <family val="2"/>
      <scheme val="minor"/>
    </font>
    <font>
      <sz val="10"/>
      <name val="Arial"/>
      <family val="2"/>
    </font>
    <font>
      <b/>
      <sz val="10"/>
      <name val="Arial"/>
      <family val="2"/>
    </font>
    <font>
      <sz val="11"/>
      <name val="Arial"/>
      <family val="2"/>
    </font>
    <font>
      <b/>
      <sz val="11"/>
      <name val="Arial"/>
      <family val="2"/>
    </font>
    <font>
      <sz val="8"/>
      <name val="Arial"/>
      <family val="2"/>
    </font>
    <font>
      <sz val="9"/>
      <name val="Arial"/>
      <family val="2"/>
    </font>
    <font>
      <sz val="9"/>
      <color indexed="81"/>
      <name val="Tahoma"/>
      <family val="2"/>
    </font>
    <font>
      <b/>
      <sz val="11"/>
      <color indexed="17"/>
      <name val="Arial"/>
      <family val="2"/>
    </font>
    <font>
      <b/>
      <sz val="14"/>
      <name val="Arial"/>
      <family val="2"/>
    </font>
    <font>
      <sz val="14"/>
      <name val="Arial"/>
      <family val="2"/>
    </font>
    <font>
      <b/>
      <sz val="11"/>
      <color indexed="56"/>
      <name val="Arial"/>
      <family val="2"/>
    </font>
    <font>
      <sz val="11"/>
      <name val="Calibri"/>
      <family val="2"/>
    </font>
    <font>
      <b/>
      <sz val="14"/>
      <color indexed="9"/>
      <name val="Arial"/>
      <family val="2"/>
    </font>
    <font>
      <b/>
      <sz val="10"/>
      <color indexed="9"/>
      <name val="Arial"/>
      <family val="2"/>
    </font>
    <font>
      <b/>
      <sz val="12"/>
      <color indexed="10"/>
      <name val="Arial"/>
      <family val="2"/>
    </font>
    <font>
      <sz val="11"/>
      <color theme="1"/>
      <name val="Arial"/>
      <family val="2"/>
      <scheme val="minor"/>
    </font>
    <font>
      <u/>
      <sz val="10"/>
      <color theme="10"/>
      <name val="Arial"/>
      <family val="2"/>
    </font>
    <font>
      <sz val="11"/>
      <name val="Arial"/>
      <family val="2"/>
      <scheme val="minor"/>
    </font>
    <font>
      <b/>
      <sz val="10"/>
      <color theme="3"/>
      <name val="Arial"/>
      <family val="2"/>
    </font>
    <font>
      <sz val="10"/>
      <color rgb="FF000000"/>
      <name val="Arial"/>
      <family val="2"/>
    </font>
    <font>
      <b/>
      <sz val="9"/>
      <color theme="3"/>
      <name val="Arial"/>
      <family val="2"/>
    </font>
    <font>
      <sz val="9"/>
      <color rgb="FF000000"/>
      <name val="Arial"/>
      <family val="2"/>
    </font>
    <font>
      <sz val="10"/>
      <color theme="9"/>
      <name val="Arial"/>
      <family val="2"/>
    </font>
    <font>
      <b/>
      <sz val="10"/>
      <color theme="0"/>
      <name val="Arial"/>
      <family val="2"/>
    </font>
    <font>
      <b/>
      <sz val="11"/>
      <color theme="3"/>
      <name val="Arial"/>
      <family val="2"/>
    </font>
    <font>
      <b/>
      <sz val="24"/>
      <color theme="3"/>
      <name val="Arial"/>
      <family val="2"/>
    </font>
    <font>
      <b/>
      <sz val="14"/>
      <color theme="0"/>
      <name val="Arial"/>
      <family val="2"/>
    </font>
    <font>
      <sz val="9"/>
      <color theme="2"/>
      <name val="Arial"/>
      <family val="2"/>
    </font>
    <font>
      <b/>
      <sz val="14"/>
      <color rgb="FFFEFFE5"/>
      <name val="Arial"/>
      <family val="2"/>
    </font>
    <font>
      <b/>
      <sz val="10"/>
      <color indexed="10"/>
      <name val="Arial"/>
      <family val="2"/>
    </font>
    <font>
      <b/>
      <sz val="10"/>
      <color rgb="FFFF0000"/>
      <name val="Arial"/>
      <family val="2"/>
    </font>
    <font>
      <sz val="10"/>
      <color rgb="FF000000"/>
      <name val="Courier New"/>
      <family val="3"/>
    </font>
    <font>
      <b/>
      <sz val="10"/>
      <color theme="0"/>
      <name val="Courier New"/>
      <family val="3"/>
    </font>
    <font>
      <b/>
      <sz val="11"/>
      <color theme="3" tint="-0.499984740745262"/>
      <name val="Arial"/>
      <family val="2"/>
    </font>
    <font>
      <b/>
      <sz val="11"/>
      <color theme="5" tint="-0.499984740745262"/>
      <name val="Arial"/>
      <family val="2"/>
    </font>
    <font>
      <b/>
      <sz val="11"/>
      <color theme="3" tint="-0.249977111117893"/>
      <name val="Arial"/>
      <family val="2"/>
    </font>
    <font>
      <b/>
      <sz val="11"/>
      <color theme="5" tint="-0.249977111117893"/>
      <name val="Arial"/>
      <family val="2"/>
    </font>
    <font>
      <b/>
      <sz val="11"/>
      <color theme="9" tint="0.249977111117893"/>
      <name val="Arial"/>
      <family val="2"/>
    </font>
    <font>
      <sz val="11"/>
      <color theme="9"/>
      <name val="Arial"/>
      <family val="2"/>
    </font>
    <font>
      <sz val="10"/>
      <name val="Courier New"/>
      <family val="3"/>
    </font>
    <font>
      <b/>
      <sz val="10"/>
      <color theme="0" tint="-0.499984740745262"/>
      <name val="Arial"/>
      <family val="2"/>
    </font>
    <font>
      <b/>
      <sz val="11"/>
      <color theme="2"/>
      <name val="Arial"/>
      <family val="2"/>
    </font>
    <font>
      <b/>
      <sz val="11"/>
      <color indexed="10"/>
      <name val="Arial"/>
      <family val="2"/>
    </font>
    <font>
      <b/>
      <sz val="11"/>
      <color indexed="9"/>
      <name val="Arial"/>
      <family val="2"/>
    </font>
    <font>
      <b/>
      <u/>
      <sz val="11"/>
      <name val="Arial"/>
      <family val="2"/>
    </font>
    <font>
      <b/>
      <u/>
      <sz val="10"/>
      <name val="Arial"/>
      <family val="2"/>
    </font>
    <font>
      <sz val="11"/>
      <name val="Symbol"/>
      <family val="1"/>
      <charset val="2"/>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indexed="64"/>
      </patternFill>
    </fill>
    <fill>
      <patternFill patternType="solid">
        <fgColor rgb="FFE4E4E4"/>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rgb="FF003883"/>
      </right>
      <top/>
      <bottom/>
      <diagonal/>
    </border>
    <border>
      <left/>
      <right style="medium">
        <color rgb="FF366092"/>
      </right>
      <top style="medium">
        <color rgb="FF366092"/>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8">
    <xf numFmtId="0" fontId="0" fillId="0" borderId="0" applyBorder="0"/>
    <xf numFmtId="0" fontId="18" fillId="0" borderId="0" applyNumberFormat="0" applyFill="0" applyBorder="0" applyAlignment="0" applyProtection="0"/>
    <xf numFmtId="0" fontId="17" fillId="0" borderId="0"/>
    <xf numFmtId="0" fontId="2" fillId="0" borderId="0" applyBorder="0"/>
    <xf numFmtId="0" fontId="2" fillId="0" borderId="0"/>
    <xf numFmtId="0" fontId="2" fillId="0" borderId="0"/>
    <xf numFmtId="0" fontId="2" fillId="0" borderId="0" applyBorder="0"/>
    <xf numFmtId="0" fontId="1" fillId="0" borderId="0"/>
  </cellStyleXfs>
  <cellXfs count="146">
    <xf numFmtId="0" fontId="0" fillId="0" borderId="0" xfId="0"/>
    <xf numFmtId="0" fontId="2" fillId="2" borderId="0" xfId="4" applyFill="1" applyProtection="1">
      <protection hidden="1"/>
    </xf>
    <xf numFmtId="0" fontId="2" fillId="2" borderId="0" xfId="4" applyFill="1" applyAlignment="1" applyProtection="1">
      <alignment horizontal="center"/>
      <protection hidden="1"/>
    </xf>
    <xf numFmtId="0" fontId="2" fillId="2" borderId="0" xfId="4" applyFill="1" applyAlignment="1" applyProtection="1">
      <alignment wrapText="1"/>
      <protection hidden="1"/>
    </xf>
    <xf numFmtId="0" fontId="4" fillId="2" borderId="0" xfId="4" applyFont="1" applyFill="1" applyAlignment="1" applyProtection="1">
      <alignment horizontal="center"/>
      <protection hidden="1"/>
    </xf>
    <xf numFmtId="0" fontId="4" fillId="2" borderId="0" xfId="4" applyFont="1" applyFill="1" applyProtection="1">
      <protection hidden="1"/>
    </xf>
    <xf numFmtId="0" fontId="4" fillId="2" borderId="0" xfId="4" applyFont="1" applyFill="1" applyAlignment="1" applyProtection="1">
      <alignment horizontal="right"/>
      <protection hidden="1"/>
    </xf>
    <xf numFmtId="0" fontId="3" fillId="2" borderId="0" xfId="4" applyFont="1" applyFill="1" applyProtection="1">
      <protection hidden="1"/>
    </xf>
    <xf numFmtId="0" fontId="2" fillId="0" borderId="0" xfId="4"/>
    <xf numFmtId="0" fontId="2" fillId="0" borderId="0" xfId="4" applyAlignment="1">
      <alignment wrapText="1"/>
    </xf>
    <xf numFmtId="0" fontId="7" fillId="2" borderId="0" xfId="4" applyFont="1" applyFill="1" applyAlignment="1" applyProtection="1">
      <alignment horizontal="left" vertical="center"/>
      <protection hidden="1"/>
    </xf>
    <xf numFmtId="14" fontId="0" fillId="0" borderId="0" xfId="0" applyNumberFormat="1"/>
    <xf numFmtId="0" fontId="2" fillId="0" borderId="0" xfId="5"/>
    <xf numFmtId="0" fontId="4" fillId="4" borderId="0" xfId="4" applyFont="1" applyFill="1" applyAlignment="1" applyProtection="1">
      <alignment horizontal="center"/>
      <protection hidden="1"/>
    </xf>
    <xf numFmtId="0" fontId="2" fillId="0" borderId="0" xfId="0" applyFont="1"/>
    <xf numFmtId="0" fontId="19" fillId="0" borderId="0" xfId="2" applyFont="1"/>
    <xf numFmtId="0" fontId="3" fillId="3" borderId="0" xfId="4" applyFont="1" applyFill="1" applyAlignment="1" applyProtection="1">
      <alignment horizontal="left"/>
      <protection hidden="1"/>
    </xf>
    <xf numFmtId="0" fontId="20" fillId="0" borderId="0" xfId="4" applyFont="1"/>
    <xf numFmtId="0" fontId="4" fillId="0" borderId="0" xfId="4" applyFont="1" applyAlignment="1">
      <alignment horizontal="center"/>
    </xf>
    <xf numFmtId="0" fontId="21" fillId="0" borderId="22" xfId="0" applyFont="1" applyBorder="1" applyAlignment="1">
      <alignment vertical="center" wrapText="1"/>
    </xf>
    <xf numFmtId="0" fontId="21" fillId="0" borderId="0" xfId="0" applyFont="1" applyBorder="1" applyAlignment="1">
      <alignment vertical="center" wrapText="1"/>
    </xf>
    <xf numFmtId="0" fontId="2" fillId="0" borderId="0" xfId="4" applyAlignment="1">
      <alignment horizontal="center"/>
    </xf>
    <xf numFmtId="0" fontId="7" fillId="4" borderId="0" xfId="4" applyFont="1" applyFill="1" applyAlignment="1" applyProtection="1">
      <alignment horizontal="left" vertical="center"/>
      <protection hidden="1"/>
    </xf>
    <xf numFmtId="0" fontId="21" fillId="0" borderId="0" xfId="0" applyFont="1" applyAlignment="1">
      <alignment vertical="center" wrapText="1"/>
    </xf>
    <xf numFmtId="0" fontId="21" fillId="0" borderId="23" xfId="0" applyFont="1" applyBorder="1" applyAlignment="1">
      <alignment vertical="center" wrapText="1"/>
    </xf>
    <xf numFmtId="0" fontId="20" fillId="0" borderId="0" xfId="0" applyFont="1" applyBorder="1" applyAlignment="1">
      <alignment vertical="center" wrapText="1"/>
    </xf>
    <xf numFmtId="0" fontId="0" fillId="0" borderId="0" xfId="0" applyBorder="1"/>
    <xf numFmtId="0" fontId="2" fillId="0" borderId="0" xfId="0" applyFont="1" applyBorder="1"/>
    <xf numFmtId="0" fontId="20" fillId="0" borderId="0" xfId="0" applyFont="1" applyBorder="1"/>
    <xf numFmtId="0" fontId="18" fillId="0" borderId="0" xfId="1"/>
    <xf numFmtId="0" fontId="24" fillId="0" borderId="2" xfId="4" applyFont="1" applyBorder="1" applyAlignment="1" applyProtection="1">
      <alignment horizontal="center"/>
      <protection locked="0" hidden="1"/>
    </xf>
    <xf numFmtId="0" fontId="24" fillId="0" borderId="3" xfId="4" applyFont="1" applyBorder="1" applyAlignment="1" applyProtection="1">
      <alignment horizontal="center"/>
      <protection locked="0" hidden="1"/>
    </xf>
    <xf numFmtId="0" fontId="24" fillId="0" borderId="0" xfId="4" applyFont="1" applyAlignment="1" applyProtection="1">
      <alignment horizontal="center"/>
      <protection locked="0" hidden="1"/>
    </xf>
    <xf numFmtId="0" fontId="25" fillId="6" borderId="0" xfId="4" applyFont="1" applyFill="1"/>
    <xf numFmtId="0" fontId="25" fillId="6" borderId="1" xfId="4" applyFont="1" applyFill="1" applyBorder="1" applyAlignment="1">
      <alignment horizontal="center"/>
    </xf>
    <xf numFmtId="0" fontId="2" fillId="0" borderId="1" xfId="4" applyBorder="1" applyAlignment="1">
      <alignment horizontal="center" vertical="center"/>
    </xf>
    <xf numFmtId="0" fontId="3" fillId="7" borderId="1" xfId="4" applyFont="1" applyFill="1" applyBorder="1" applyAlignment="1">
      <alignment horizontal="center" vertical="center"/>
    </xf>
    <xf numFmtId="0" fontId="7" fillId="2" borderId="0" xfId="4" applyFont="1" applyFill="1" applyAlignment="1" applyProtection="1">
      <alignment horizontal="left"/>
      <protection hidden="1"/>
    </xf>
    <xf numFmtId="0" fontId="7" fillId="2" borderId="0" xfId="4" applyFont="1" applyFill="1" applyAlignment="1" applyProtection="1">
      <alignment horizontal="left" indent="2"/>
      <protection hidden="1"/>
    </xf>
    <xf numFmtId="0" fontId="7" fillId="4" borderId="0" xfId="4" applyFont="1" applyFill="1" applyAlignment="1" applyProtection="1">
      <alignment horizontal="left" indent="2"/>
      <protection hidden="1"/>
    </xf>
    <xf numFmtId="0" fontId="7" fillId="4" borderId="0" xfId="4" applyFont="1" applyFill="1" applyAlignment="1" applyProtection="1">
      <alignment horizontal="left"/>
      <protection hidden="1"/>
    </xf>
    <xf numFmtId="0" fontId="26" fillId="2" borderId="0" xfId="4" applyFont="1" applyFill="1" applyAlignment="1" applyProtection="1">
      <alignment horizontal="center"/>
      <protection hidden="1"/>
    </xf>
    <xf numFmtId="0" fontId="0" fillId="4" borderId="0" xfId="0" applyFill="1"/>
    <xf numFmtId="0" fontId="28" fillId="6" borderId="0" xfId="0" applyFont="1" applyFill="1" applyAlignment="1">
      <alignment horizontal="left" vertical="center" indent="2"/>
    </xf>
    <xf numFmtId="0" fontId="3" fillId="3" borderId="4" xfId="4" applyFont="1" applyFill="1" applyBorder="1" applyAlignment="1" applyProtection="1">
      <alignment horizontal="center"/>
      <protection hidden="1"/>
    </xf>
    <xf numFmtId="0" fontId="3" fillId="7" borderId="1" xfId="4" applyFont="1" applyFill="1" applyBorder="1" applyAlignment="1">
      <alignment horizontal="center"/>
    </xf>
    <xf numFmtId="0" fontId="3" fillId="7" borderId="0" xfId="4" applyFont="1" applyFill="1"/>
    <xf numFmtId="0" fontId="25" fillId="0" borderId="0" xfId="4" applyFont="1" applyAlignment="1">
      <alignment horizontal="center"/>
    </xf>
    <xf numFmtId="0" fontId="2" fillId="0" borderId="0" xfId="4" applyAlignment="1">
      <alignment horizontal="center" vertical="center"/>
    </xf>
    <xf numFmtId="0" fontId="25" fillId="6" borderId="9" xfId="4" applyFont="1" applyFill="1" applyBorder="1"/>
    <xf numFmtId="0" fontId="13" fillId="0" borderId="0" xfId="0" applyFont="1" applyAlignment="1">
      <alignment vertical="center"/>
    </xf>
    <xf numFmtId="0" fontId="3" fillId="3" borderId="3" xfId="4" applyFont="1" applyFill="1" applyBorder="1" applyAlignment="1" applyProtection="1">
      <alignment horizontal="left"/>
      <protection hidden="1"/>
    </xf>
    <xf numFmtId="0" fontId="3" fillId="3" borderId="16" xfId="4" applyFont="1" applyFill="1" applyBorder="1" applyAlignment="1" applyProtection="1">
      <alignment horizontal="center"/>
      <protection hidden="1"/>
    </xf>
    <xf numFmtId="0" fontId="3" fillId="3" borderId="16" xfId="4" applyFont="1" applyFill="1" applyBorder="1" applyAlignment="1" applyProtection="1">
      <alignment horizontal="left"/>
      <protection hidden="1"/>
    </xf>
    <xf numFmtId="0" fontId="3" fillId="3" borderId="7" xfId="4" applyFont="1" applyFill="1" applyBorder="1" applyAlignment="1" applyProtection="1">
      <alignment horizontal="center"/>
      <protection hidden="1"/>
    </xf>
    <xf numFmtId="0" fontId="22" fillId="0" borderId="0" xfId="0" applyFont="1" applyBorder="1" applyAlignment="1">
      <alignment vertical="center"/>
    </xf>
    <xf numFmtId="0" fontId="20" fillId="0" borderId="0" xfId="4" applyFont="1" applyAlignment="1" applyProtection="1">
      <alignment horizontal="center"/>
      <protection hidden="1"/>
    </xf>
    <xf numFmtId="0" fontId="2" fillId="4" borderId="0" xfId="6" applyFill="1"/>
    <xf numFmtId="0" fontId="2" fillId="0" borderId="0" xfId="6"/>
    <xf numFmtId="0" fontId="27" fillId="4" borderId="0" xfId="6" applyFont="1" applyFill="1"/>
    <xf numFmtId="0" fontId="23" fillId="4" borderId="0" xfId="6" applyFont="1" applyFill="1"/>
    <xf numFmtId="0" fontId="28" fillId="6" borderId="0" xfId="6" applyFont="1" applyFill="1" applyAlignment="1">
      <alignment horizontal="left" vertical="center" indent="2"/>
    </xf>
    <xf numFmtId="0" fontId="10" fillId="6" borderId="0" xfId="6" applyFont="1" applyFill="1" applyAlignment="1">
      <alignment vertical="center"/>
    </xf>
    <xf numFmtId="0" fontId="11" fillId="6" borderId="0" xfId="6" applyFont="1" applyFill="1"/>
    <xf numFmtId="0" fontId="2" fillId="4" borderId="0" xfId="6" applyFill="1" applyAlignment="1">
      <alignment horizontal="center" vertical="center"/>
    </xf>
    <xf numFmtId="0" fontId="2" fillId="4" borderId="0" xfId="6" applyFill="1" applyAlignment="1">
      <alignment vertical="top"/>
    </xf>
    <xf numFmtId="0" fontId="4" fillId="4" borderId="0" xfId="7" applyFont="1" applyFill="1" applyAlignment="1">
      <alignment horizontal="left" vertical="top"/>
    </xf>
    <xf numFmtId="0" fontId="2" fillId="4" borderId="0" xfId="6" applyFill="1" applyAlignment="1">
      <alignment vertical="top" wrapText="1"/>
    </xf>
    <xf numFmtId="49" fontId="2" fillId="0" borderId="8" xfId="4" applyNumberFormat="1" applyBorder="1" applyAlignment="1" applyProtection="1">
      <alignment horizontal="left" vertical="center" indent="1"/>
      <protection locked="0" hidden="1"/>
    </xf>
    <xf numFmtId="0" fontId="2" fillId="4" borderId="0" xfId="6" applyFill="1" applyAlignment="1">
      <alignment horizontal="center"/>
    </xf>
    <xf numFmtId="0" fontId="0" fillId="0" borderId="0" xfId="0" applyAlignment="1">
      <alignment horizontal="center"/>
    </xf>
    <xf numFmtId="0" fontId="33" fillId="11" borderId="1" xfId="0" applyFont="1" applyFill="1" applyBorder="1" applyAlignment="1">
      <alignment horizontal="left" vertical="center" wrapText="1"/>
    </xf>
    <xf numFmtId="0" fontId="33" fillId="12" borderId="1" xfId="0" applyFont="1" applyFill="1" applyBorder="1" applyAlignment="1">
      <alignment horizontal="left" vertical="center" wrapText="1"/>
    </xf>
    <xf numFmtId="0" fontId="34" fillId="10" borderId="1" xfId="0" applyFont="1" applyFill="1" applyBorder="1" applyAlignment="1">
      <alignment vertical="center" wrapText="1"/>
    </xf>
    <xf numFmtId="0" fontId="4" fillId="4" borderId="0" xfId="0" applyFont="1" applyFill="1" applyAlignment="1">
      <alignment vertical="top" wrapText="1"/>
    </xf>
    <xf numFmtId="0" fontId="4" fillId="4" borderId="0" xfId="2" applyFont="1" applyFill="1" applyAlignment="1">
      <alignment horizontal="left" vertical="top" wrapText="1"/>
    </xf>
    <xf numFmtId="0" fontId="4" fillId="4" borderId="0" xfId="7" applyFont="1" applyFill="1" applyAlignment="1">
      <alignment horizontal="left" vertical="top" wrapText="1"/>
    </xf>
    <xf numFmtId="0" fontId="4" fillId="4" borderId="0" xfId="6" applyFont="1" applyFill="1" applyAlignment="1">
      <alignment vertical="top" wrapText="1"/>
    </xf>
    <xf numFmtId="0" fontId="25" fillId="6" borderId="19" xfId="4" applyFont="1" applyFill="1" applyBorder="1" applyAlignment="1" applyProtection="1">
      <alignment horizontal="right" vertical="center"/>
      <protection hidden="1"/>
    </xf>
    <xf numFmtId="49" fontId="25" fillId="6" borderId="18" xfId="4" applyNumberFormat="1" applyFont="1" applyFill="1" applyBorder="1" applyAlignment="1" applyProtection="1">
      <alignment horizontal="right" vertical="center"/>
      <protection hidden="1"/>
    </xf>
    <xf numFmtId="0" fontId="3" fillId="2" borderId="0" xfId="4" applyFont="1" applyFill="1" applyAlignment="1" applyProtection="1">
      <alignment horizontal="left" vertical="top" wrapText="1"/>
      <protection hidden="1"/>
    </xf>
    <xf numFmtId="49" fontId="2" fillId="2" borderId="0" xfId="4" applyNumberFormat="1" applyFill="1" applyAlignment="1" applyProtection="1">
      <alignment horizontal="left" vertical="center" indent="1"/>
      <protection hidden="1"/>
    </xf>
    <xf numFmtId="14" fontId="2" fillId="0" borderId="0" xfId="0" applyNumberFormat="1" applyFont="1"/>
    <xf numFmtId="14" fontId="0" fillId="0" borderId="0" xfId="0" applyNumberFormat="1" applyAlignment="1">
      <alignment vertical="center"/>
    </xf>
    <xf numFmtId="0" fontId="2" fillId="0" borderId="0" xfId="0" applyFont="1" applyAlignment="1">
      <alignment vertical="center" wrapText="1"/>
    </xf>
    <xf numFmtId="0" fontId="0" fillId="0" borderId="0" xfId="0" applyAlignment="1">
      <alignment vertical="center"/>
    </xf>
    <xf numFmtId="0" fontId="2" fillId="2" borderId="21" xfId="4" applyFill="1" applyBorder="1" applyAlignment="1" applyProtection="1">
      <alignment horizontal="center" vertical="top"/>
      <protection hidden="1"/>
    </xf>
    <xf numFmtId="0" fontId="2" fillId="2" borderId="7" xfId="4" applyFill="1" applyBorder="1" applyAlignment="1" applyProtection="1">
      <alignment horizontal="center" vertical="top"/>
      <protection hidden="1"/>
    </xf>
    <xf numFmtId="0" fontId="2" fillId="14" borderId="0" xfId="4" applyFill="1"/>
    <xf numFmtId="0" fontId="2" fillId="15" borderId="0" xfId="4" applyFill="1"/>
    <xf numFmtId="0" fontId="2" fillId="10" borderId="0" xfId="4" applyFill="1"/>
    <xf numFmtId="0" fontId="34" fillId="0" borderId="1" xfId="0" applyFont="1" applyBorder="1" applyAlignment="1">
      <alignment vertical="center" wrapText="1"/>
    </xf>
    <xf numFmtId="0" fontId="41" fillId="0" borderId="1" xfId="0" applyFont="1" applyBorder="1" applyAlignment="1">
      <alignment vertical="center" wrapText="1"/>
    </xf>
    <xf numFmtId="0" fontId="2" fillId="5" borderId="13" xfId="4" applyFill="1" applyBorder="1" applyAlignment="1" applyProtection="1">
      <alignment horizontal="center" vertical="center"/>
      <protection hidden="1"/>
    </xf>
    <xf numFmtId="0" fontId="3" fillId="3" borderId="14" xfId="4" applyFont="1" applyFill="1" applyBorder="1" applyAlignment="1" applyProtection="1">
      <alignment horizontal="center" vertical="center"/>
      <protection hidden="1"/>
    </xf>
    <xf numFmtId="0" fontId="3" fillId="3" borderId="15" xfId="4" applyFont="1" applyFill="1" applyBorder="1" applyAlignment="1" applyProtection="1">
      <alignment horizontal="center" vertical="center"/>
      <protection hidden="1"/>
    </xf>
    <xf numFmtId="164" fontId="29" fillId="13" borderId="10" xfId="4" applyNumberFormat="1" applyFont="1" applyFill="1" applyBorder="1" applyAlignment="1" applyProtection="1">
      <alignment horizontal="center" vertical="center" wrapText="1"/>
      <protection hidden="1"/>
    </xf>
    <xf numFmtId="164" fontId="29" fillId="13" borderId="12" xfId="4" applyNumberFormat="1" applyFont="1" applyFill="1" applyBorder="1" applyAlignment="1" applyProtection="1">
      <alignment horizontal="center" vertical="center" wrapText="1"/>
      <protection hidden="1"/>
    </xf>
    <xf numFmtId="49" fontId="25" fillId="13" borderId="18" xfId="4" applyNumberFormat="1" applyFont="1" applyFill="1" applyBorder="1" applyAlignment="1" applyProtection="1">
      <alignment horizontal="right" vertical="center"/>
      <protection hidden="1"/>
    </xf>
    <xf numFmtId="0" fontId="25" fillId="13" borderId="18" xfId="4" applyFont="1" applyFill="1" applyBorder="1" applyAlignment="1" applyProtection="1">
      <alignment horizontal="right" vertical="center" shrinkToFit="1"/>
      <protection hidden="1"/>
    </xf>
    <xf numFmtId="0" fontId="43" fillId="6" borderId="10" xfId="5" applyFont="1" applyFill="1" applyBorder="1" applyAlignment="1" applyProtection="1">
      <alignment horizontal="center" vertical="center" wrapText="1"/>
      <protection hidden="1"/>
    </xf>
    <xf numFmtId="0" fontId="45" fillId="6" borderId="10" xfId="5" applyFont="1" applyFill="1" applyBorder="1" applyAlignment="1" applyProtection="1">
      <alignment horizontal="center" vertical="center" wrapText="1"/>
      <protection hidden="1"/>
    </xf>
    <xf numFmtId="0" fontId="45" fillId="13" borderId="10" xfId="5" applyFont="1" applyFill="1" applyBorder="1" applyAlignment="1" applyProtection="1">
      <alignment horizontal="center" vertical="center" wrapText="1"/>
      <protection hidden="1"/>
    </xf>
    <xf numFmtId="0" fontId="42" fillId="4" borderId="24" xfId="4" applyFont="1" applyFill="1" applyBorder="1" applyAlignment="1" applyProtection="1">
      <alignment horizontal="center" vertical="center"/>
      <protection hidden="1"/>
    </xf>
    <xf numFmtId="0" fontId="2" fillId="0" borderId="16" xfId="4" applyBorder="1"/>
    <xf numFmtId="0" fontId="24" fillId="0" borderId="0" xfId="1" applyFont="1" applyFill="1" applyBorder="1" applyAlignment="1" applyProtection="1">
      <alignment horizontal="center"/>
      <protection locked="0"/>
    </xf>
    <xf numFmtId="0" fontId="28" fillId="4" borderId="3" xfId="4" applyFont="1" applyFill="1" applyBorder="1" applyAlignment="1" applyProtection="1">
      <alignment horizontal="center"/>
      <protection hidden="1"/>
    </xf>
    <xf numFmtId="0" fontId="46" fillId="4" borderId="3" xfId="1" applyFont="1" applyFill="1" applyBorder="1" applyAlignment="1" applyProtection="1">
      <alignment horizontal="center" vertical="center"/>
      <protection hidden="1"/>
    </xf>
    <xf numFmtId="0" fontId="15" fillId="4" borderId="3" xfId="5" applyFont="1" applyFill="1" applyBorder="1" applyAlignment="1" applyProtection="1">
      <alignment horizontal="center" vertical="center" wrapText="1"/>
      <protection hidden="1"/>
    </xf>
    <xf numFmtId="0" fontId="43" fillId="16" borderId="11" xfId="4" applyFont="1" applyFill="1" applyBorder="1" applyAlignment="1" applyProtection="1">
      <alignment horizontal="center" vertical="center" wrapText="1"/>
      <protection hidden="1"/>
    </xf>
    <xf numFmtId="0" fontId="25" fillId="6" borderId="18" xfId="4" applyFont="1" applyFill="1" applyBorder="1" applyAlignment="1" applyProtection="1">
      <alignment horizontal="right" vertical="center"/>
      <protection hidden="1"/>
    </xf>
    <xf numFmtId="0" fontId="2" fillId="0" borderId="0" xfId="0" applyFont="1" applyAlignment="1" applyProtection="1">
      <alignment horizontal="center" vertical="center"/>
      <protection locked="0"/>
    </xf>
    <xf numFmtId="0" fontId="2" fillId="8" borderId="8" xfId="4" applyFill="1" applyBorder="1" applyAlignment="1" applyProtection="1">
      <alignment horizontal="left" vertical="center" indent="1"/>
      <protection locked="0" hidden="1"/>
    </xf>
    <xf numFmtId="0" fontId="2" fillId="0" borderId="8" xfId="4" applyBorder="1" applyAlignment="1" applyProtection="1">
      <alignment horizontal="left" vertical="center" indent="1"/>
      <protection locked="0" hidden="1"/>
    </xf>
    <xf numFmtId="0" fontId="2" fillId="0" borderId="8" xfId="0" applyFont="1" applyBorder="1" applyAlignment="1" applyProtection="1">
      <alignment horizontal="left" vertical="center" indent="1"/>
      <protection locked="0" hidden="1"/>
    </xf>
    <xf numFmtId="49" fontId="2" fillId="2" borderId="17" xfId="4" applyNumberFormat="1" applyFill="1" applyBorder="1" applyAlignment="1" applyProtection="1">
      <alignment horizontal="left" vertical="center" indent="1"/>
      <protection locked="0" hidden="1"/>
    </xf>
    <xf numFmtId="0" fontId="2" fillId="0" borderId="8" xfId="4"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4" fillId="4" borderId="0" xfId="6" applyFont="1" applyFill="1" applyAlignment="1">
      <alignment horizontal="left" vertical="top" wrapText="1"/>
    </xf>
    <xf numFmtId="0" fontId="2" fillId="4" borderId="0" xfId="6" applyFill="1" applyAlignment="1">
      <alignment horizontal="center" vertical="top"/>
    </xf>
    <xf numFmtId="0" fontId="5" fillId="4" borderId="0" xfId="7" applyFont="1" applyFill="1" applyAlignment="1">
      <alignment horizontal="left" vertical="top" wrapText="1"/>
    </xf>
    <xf numFmtId="0" fontId="4" fillId="0" borderId="0" xfId="7" applyFont="1" applyAlignment="1">
      <alignment horizontal="left" vertical="top" wrapText="1"/>
    </xf>
    <xf numFmtId="0" fontId="4" fillId="4" borderId="0" xfId="7" applyFont="1" applyFill="1" applyAlignment="1">
      <alignment horizontal="left" vertical="top" wrapText="1"/>
    </xf>
    <xf numFmtId="0" fontId="4" fillId="4" borderId="0" xfId="2" applyFont="1" applyFill="1" applyAlignment="1">
      <alignment horizontal="left" vertical="top" wrapText="1"/>
    </xf>
    <xf numFmtId="0" fontId="18" fillId="4" borderId="0" xfId="1" applyFill="1" applyBorder="1" applyAlignment="1" applyProtection="1">
      <alignment horizontal="left" vertical="top"/>
    </xf>
    <xf numFmtId="0" fontId="18" fillId="4" borderId="0" xfId="1" applyFill="1" applyAlignment="1" applyProtection="1">
      <alignment horizontal="left" vertical="top"/>
    </xf>
    <xf numFmtId="0" fontId="4" fillId="4" borderId="0" xfId="0" applyFont="1" applyFill="1" applyAlignment="1">
      <alignment horizontal="left" vertical="top" wrapText="1"/>
    </xf>
    <xf numFmtId="0" fontId="3" fillId="2" borderId="0" xfId="4" applyFont="1" applyFill="1" applyAlignment="1" applyProtection="1">
      <alignment horizontal="left" vertical="top" wrapText="1"/>
      <protection hidden="1"/>
    </xf>
    <xf numFmtId="0" fontId="30" fillId="6" borderId="25" xfId="4" applyFont="1" applyFill="1" applyBorder="1" applyAlignment="1" applyProtection="1">
      <alignment horizontal="center" vertical="center"/>
      <protection hidden="1"/>
    </xf>
    <xf numFmtId="0" fontId="30" fillId="6" borderId="26" xfId="4" applyFont="1" applyFill="1" applyBorder="1" applyAlignment="1" applyProtection="1">
      <alignment horizontal="center" vertical="center"/>
      <protection hidden="1"/>
    </xf>
    <xf numFmtId="0" fontId="47" fillId="4" borderId="5" xfId="1" applyFont="1" applyFill="1" applyBorder="1" applyAlignment="1" applyProtection="1">
      <alignment horizontal="center" vertical="center"/>
      <protection hidden="1"/>
    </xf>
    <xf numFmtId="0" fontId="47" fillId="4" borderId="6" xfId="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14" fillId="6" borderId="27" xfId="4" applyFont="1" applyFill="1" applyBorder="1" applyAlignment="1" applyProtection="1">
      <alignment horizontal="left"/>
      <protection hidden="1"/>
    </xf>
    <xf numFmtId="0" fontId="14" fillId="6" borderId="20" xfId="4" applyFont="1" applyFill="1" applyBorder="1" applyAlignment="1" applyProtection="1">
      <alignment horizontal="left"/>
      <protection hidden="1"/>
    </xf>
    <xf numFmtId="0" fontId="15" fillId="13" borderId="2" xfId="5" applyFont="1" applyFill="1" applyBorder="1" applyAlignment="1" applyProtection="1">
      <alignment horizontal="center" vertical="center" wrapText="1"/>
      <protection hidden="1"/>
    </xf>
    <xf numFmtId="0" fontId="15" fillId="13" borderId="3" xfId="5" applyFont="1" applyFill="1" applyBorder="1" applyAlignment="1" applyProtection="1">
      <alignment horizontal="center" vertical="center" wrapText="1"/>
      <protection hidden="1"/>
    </xf>
    <xf numFmtId="0" fontId="15" fillId="6" borderId="2" xfId="5" applyFont="1" applyFill="1" applyBorder="1" applyAlignment="1" applyProtection="1">
      <alignment horizontal="center" vertical="center" wrapText="1"/>
      <protection hidden="1"/>
    </xf>
    <xf numFmtId="0" fontId="15" fillId="6" borderId="3" xfId="5" applyFont="1" applyFill="1" applyBorder="1" applyAlignment="1" applyProtection="1">
      <alignment horizontal="center" vertical="center" wrapText="1"/>
      <protection hidden="1"/>
    </xf>
    <xf numFmtId="0" fontId="3" fillId="2" borderId="2" xfId="4" applyFont="1" applyFill="1" applyBorder="1" applyAlignment="1" applyProtection="1">
      <alignment horizontal="center" vertical="center"/>
      <protection hidden="1"/>
    </xf>
    <xf numFmtId="0" fontId="3" fillId="2" borderId="3" xfId="4" applyFont="1" applyFill="1" applyBorder="1" applyAlignment="1" applyProtection="1">
      <alignment horizontal="center" vertical="center"/>
      <protection hidden="1"/>
    </xf>
    <xf numFmtId="0" fontId="3" fillId="9" borderId="2" xfId="0" applyFont="1" applyFill="1" applyBorder="1" applyAlignment="1" applyProtection="1">
      <alignment horizontal="center" vertical="center"/>
      <protection hidden="1"/>
    </xf>
    <xf numFmtId="0" fontId="3" fillId="9" borderId="3" xfId="0" applyFont="1" applyFill="1" applyBorder="1" applyAlignment="1" applyProtection="1">
      <alignment horizontal="center" vertical="center"/>
      <protection hidden="1"/>
    </xf>
    <xf numFmtId="0" fontId="4" fillId="4" borderId="2" xfId="4" applyFont="1" applyFill="1" applyBorder="1" applyAlignment="1" applyProtection="1">
      <alignment horizontal="right" vertical="top" wrapText="1"/>
      <protection hidden="1"/>
    </xf>
    <xf numFmtId="0" fontId="4" fillId="4" borderId="0" xfId="4" applyFont="1" applyFill="1" applyAlignment="1" applyProtection="1">
      <alignment horizontal="right" vertical="top" wrapText="1"/>
      <protection hidden="1"/>
    </xf>
    <xf numFmtId="0" fontId="2" fillId="0" borderId="0" xfId="4" applyFont="1" applyAlignment="1" applyProtection="1">
      <alignment horizontal="center"/>
      <protection hidden="1"/>
    </xf>
  </cellXfs>
  <cellStyles count="8">
    <cellStyle name="Hyperlink" xfId="1" builtinId="8"/>
    <cellStyle name="Normal" xfId="0" builtinId="0"/>
    <cellStyle name="Normal 2" xfId="2" xr:uid="{00000000-0005-0000-0000-000002000000}"/>
    <cellStyle name="Normal 2 2" xfId="7" xr:uid="{00000000-0005-0000-0000-000003000000}"/>
    <cellStyle name="Normal 3" xfId="3" xr:uid="{00000000-0005-0000-0000-000004000000}"/>
    <cellStyle name="Normal_Eurofins_MWG_Operon_Sequencing_PlateUploadv3a" xfId="4" xr:uid="{00000000-0005-0000-0000-000005000000}"/>
    <cellStyle name="Normal_Eurofins_MWG_Operon_Sequencing_TubeUploadv3a" xfId="5" xr:uid="{00000000-0005-0000-0000-000006000000}"/>
    <cellStyle name="Standard 2" xfId="6" xr:uid="{00000000-0005-0000-0000-000007000000}"/>
  </cellStyles>
  <dxfs count="100">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59996337778862885"/>
        </patternFill>
      </fill>
    </dxf>
    <dxf>
      <fill>
        <patternFill>
          <bgColor theme="1" tint="0.79998168889431442"/>
        </patternFill>
      </fill>
    </dxf>
    <dxf>
      <fill>
        <patternFill>
          <bgColor theme="1" tint="0.79998168889431442"/>
        </patternFill>
      </fill>
    </dxf>
    <dxf>
      <fill>
        <patternFill>
          <bgColor theme="1" tint="0.79998168889431442"/>
        </patternFill>
      </fill>
    </dxf>
    <dxf>
      <fill>
        <patternFill>
          <bgColor theme="1"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051A1"/>
      <rgbColor rgb="00F5822A"/>
      <rgbColor rgb="009DA4D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eurofinsgenomic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152400</xdr:rowOff>
    </xdr:from>
    <xdr:to>
      <xdr:col>1</xdr:col>
      <xdr:colOff>581025</xdr:colOff>
      <xdr:row>7</xdr:row>
      <xdr:rowOff>161925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476250"/>
          <a:ext cx="11049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12" name="Picture 1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11450"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457200</xdr:colOff>
      <xdr:row>1</xdr:row>
      <xdr:rowOff>200025</xdr:rowOff>
    </xdr:from>
    <xdr:to>
      <xdr:col>12</xdr:col>
      <xdr:colOff>238125</xdr:colOff>
      <xdr:row>4</xdr:row>
      <xdr:rowOff>161925</xdr:rowOff>
    </xdr:to>
    <xdr:pic>
      <xdr:nvPicPr>
        <xdr:cNvPr id="2" name="Picture 1" descr="P:\Branding &amp; Collateral\Logo\Eurofins Genomics\Colors\Genomics_coloured.jp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3925" y="371475"/>
          <a:ext cx="2676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do/Downloads/Eurofins_ShortSeqPlates_Upload%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DropData"/>
      <sheetName val="Plate01"/>
      <sheetName val="Plate02"/>
      <sheetName val="Plate03"/>
      <sheetName val="Plate04"/>
      <sheetName val="Helpful Tip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Eurofins Standard Blk">
      <a:dk1>
        <a:srgbClr val="EE7D11"/>
      </a:dk1>
      <a:lt1>
        <a:srgbClr val="FFFFFF"/>
      </a:lt1>
      <a:dk2>
        <a:srgbClr val="003883"/>
      </a:dk2>
      <a:lt2>
        <a:srgbClr val="FFFFFF"/>
      </a:lt2>
      <a:accent1>
        <a:srgbClr val="EE7D11"/>
      </a:accent1>
      <a:accent2>
        <a:srgbClr val="003883"/>
      </a:accent2>
      <a:accent3>
        <a:srgbClr val="911687"/>
      </a:accent3>
      <a:accent4>
        <a:srgbClr val="00BCE2"/>
      </a:accent4>
      <a:accent5>
        <a:srgbClr val="8E2344"/>
      </a:accent5>
      <a:accent6>
        <a:srgbClr val="000000"/>
      </a:accent6>
      <a:hlink>
        <a:srgbClr val="003883"/>
      </a:hlink>
      <a:folHlink>
        <a:srgbClr val="0069F6"/>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ofinsgenomics.com/en/products/dna-sequencing/sample-submission-guidelines.aspx" TargetMode="External"/><Relationship Id="rId1" Type="http://schemas.openxmlformats.org/officeDocument/2006/relationships/hyperlink" Target="mailto:GenomicsSupport@eurofin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4"/>
  <sheetViews>
    <sheetView workbookViewId="0">
      <selection activeCell="G4" sqref="G4"/>
    </sheetView>
  </sheetViews>
  <sheetFormatPr defaultColWidth="9.140625" defaultRowHeight="12.75"/>
  <cols>
    <col min="1" max="1" width="10.140625" bestFit="1" customWidth="1"/>
    <col min="2" max="2" width="63.28515625" bestFit="1" customWidth="1"/>
    <col min="5" max="5" width="11.42578125" bestFit="1" customWidth="1"/>
  </cols>
  <sheetData>
    <row r="1" spans="1:6">
      <c r="A1" s="14" t="s">
        <v>0</v>
      </c>
      <c r="E1" s="14" t="s">
        <v>1</v>
      </c>
      <c r="F1" s="14" t="s">
        <v>2</v>
      </c>
    </row>
    <row r="2" spans="1:6">
      <c r="A2" s="11">
        <v>41730</v>
      </c>
      <c r="B2" s="14" t="s">
        <v>3</v>
      </c>
    </row>
    <row r="3" spans="1:6">
      <c r="A3" s="82" t="s">
        <v>4</v>
      </c>
    </row>
    <row r="4" spans="1:6" s="85" customFormat="1" ht="51">
      <c r="A4" s="83">
        <v>42374</v>
      </c>
      <c r="B4" s="84" t="s">
        <v>5</v>
      </c>
    </row>
  </sheetData>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dimension ref="A1:V108"/>
  <sheetViews>
    <sheetView zoomScaleNormal="100" workbookViewId="0">
      <selection activeCell="N29" sqref="N29"/>
    </sheetView>
  </sheetViews>
  <sheetFormatPr defaultColWidth="11.42578125" defaultRowHeight="12.75"/>
  <cols>
    <col min="1" max="2" width="9.140625" style="58" customWidth="1"/>
    <col min="3" max="3" width="17.140625" style="58" customWidth="1"/>
    <col min="4" max="12" width="9.140625" style="58" customWidth="1"/>
    <col min="13" max="13" width="19.7109375" style="58" customWidth="1"/>
    <col min="14" max="14" width="46" style="58" customWidth="1"/>
    <col min="15" max="258" width="9.140625" style="58" customWidth="1"/>
    <col min="259" max="259" width="17.140625" style="58" customWidth="1"/>
    <col min="260" max="514" width="9.140625" style="58" customWidth="1"/>
    <col min="515" max="515" width="17.140625" style="58" customWidth="1"/>
    <col min="516" max="770" width="9.140625" style="58" customWidth="1"/>
    <col min="771" max="771" width="17.140625" style="58" customWidth="1"/>
    <col min="772" max="1026" width="9.140625" style="58" customWidth="1"/>
    <col min="1027" max="1027" width="17.140625" style="58" customWidth="1"/>
    <col min="1028" max="1282" width="9.140625" style="58" customWidth="1"/>
    <col min="1283" max="1283" width="17.140625" style="58" customWidth="1"/>
    <col min="1284" max="1538" width="9.140625" style="58" customWidth="1"/>
    <col min="1539" max="1539" width="17.140625" style="58" customWidth="1"/>
    <col min="1540" max="1794" width="9.140625" style="58" customWidth="1"/>
    <col min="1795" max="1795" width="17.140625" style="58" customWidth="1"/>
    <col min="1796" max="2050" width="9.140625" style="58" customWidth="1"/>
    <col min="2051" max="2051" width="17.140625" style="58" customWidth="1"/>
    <col min="2052" max="2306" width="9.140625" style="58" customWidth="1"/>
    <col min="2307" max="2307" width="17.140625" style="58" customWidth="1"/>
    <col min="2308" max="2562" width="9.140625" style="58" customWidth="1"/>
    <col min="2563" max="2563" width="17.140625" style="58" customWidth="1"/>
    <col min="2564" max="2818" width="9.140625" style="58" customWidth="1"/>
    <col min="2819" max="2819" width="17.140625" style="58" customWidth="1"/>
    <col min="2820" max="3074" width="9.140625" style="58" customWidth="1"/>
    <col min="3075" max="3075" width="17.140625" style="58" customWidth="1"/>
    <col min="3076" max="3330" width="9.140625" style="58" customWidth="1"/>
    <col min="3331" max="3331" width="17.140625" style="58" customWidth="1"/>
    <col min="3332" max="3586" width="9.140625" style="58" customWidth="1"/>
    <col min="3587" max="3587" width="17.140625" style="58" customWidth="1"/>
    <col min="3588" max="3842" width="9.140625" style="58" customWidth="1"/>
    <col min="3843" max="3843" width="17.140625" style="58" customWidth="1"/>
    <col min="3844" max="4098" width="9.140625" style="58" customWidth="1"/>
    <col min="4099" max="4099" width="17.140625" style="58" customWidth="1"/>
    <col min="4100" max="4354" width="9.140625" style="58" customWidth="1"/>
    <col min="4355" max="4355" width="17.140625" style="58" customWidth="1"/>
    <col min="4356" max="4610" width="9.140625" style="58" customWidth="1"/>
    <col min="4611" max="4611" width="17.140625" style="58" customWidth="1"/>
    <col min="4612" max="4866" width="9.140625" style="58" customWidth="1"/>
    <col min="4867" max="4867" width="17.140625" style="58" customWidth="1"/>
    <col min="4868" max="5122" width="9.140625" style="58" customWidth="1"/>
    <col min="5123" max="5123" width="17.140625" style="58" customWidth="1"/>
    <col min="5124" max="5378" width="9.140625" style="58" customWidth="1"/>
    <col min="5379" max="5379" width="17.140625" style="58" customWidth="1"/>
    <col min="5380" max="5634" width="9.140625" style="58" customWidth="1"/>
    <col min="5635" max="5635" width="17.140625" style="58" customWidth="1"/>
    <col min="5636" max="5890" width="9.140625" style="58" customWidth="1"/>
    <col min="5891" max="5891" width="17.140625" style="58" customWidth="1"/>
    <col min="5892" max="6146" width="9.140625" style="58" customWidth="1"/>
    <col min="6147" max="6147" width="17.140625" style="58" customWidth="1"/>
    <col min="6148" max="6402" width="9.140625" style="58" customWidth="1"/>
    <col min="6403" max="6403" width="17.140625" style="58" customWidth="1"/>
    <col min="6404" max="6658" width="9.140625" style="58" customWidth="1"/>
    <col min="6659" max="6659" width="17.140625" style="58" customWidth="1"/>
    <col min="6660" max="6914" width="9.140625" style="58" customWidth="1"/>
    <col min="6915" max="6915" width="17.140625" style="58" customWidth="1"/>
    <col min="6916" max="7170" width="9.140625" style="58" customWidth="1"/>
    <col min="7171" max="7171" width="17.140625" style="58" customWidth="1"/>
    <col min="7172" max="7426" width="9.140625" style="58" customWidth="1"/>
    <col min="7427" max="7427" width="17.140625" style="58" customWidth="1"/>
    <col min="7428" max="7682" width="9.140625" style="58" customWidth="1"/>
    <col min="7683" max="7683" width="17.140625" style="58" customWidth="1"/>
    <col min="7684" max="7938" width="9.140625" style="58" customWidth="1"/>
    <col min="7939" max="7939" width="17.140625" style="58" customWidth="1"/>
    <col min="7940" max="8194" width="9.140625" style="58" customWidth="1"/>
    <col min="8195" max="8195" width="17.140625" style="58" customWidth="1"/>
    <col min="8196" max="8450" width="9.140625" style="58" customWidth="1"/>
    <col min="8451" max="8451" width="17.140625" style="58" customWidth="1"/>
    <col min="8452" max="8706" width="9.140625" style="58" customWidth="1"/>
    <col min="8707" max="8707" width="17.140625" style="58" customWidth="1"/>
    <col min="8708" max="8962" width="9.140625" style="58" customWidth="1"/>
    <col min="8963" max="8963" width="17.140625" style="58" customWidth="1"/>
    <col min="8964" max="9218" width="9.140625" style="58" customWidth="1"/>
    <col min="9219" max="9219" width="17.140625" style="58" customWidth="1"/>
    <col min="9220" max="9474" width="9.140625" style="58" customWidth="1"/>
    <col min="9475" max="9475" width="17.140625" style="58" customWidth="1"/>
    <col min="9476" max="9730" width="9.140625" style="58" customWidth="1"/>
    <col min="9731" max="9731" width="17.140625" style="58" customWidth="1"/>
    <col min="9732" max="9986" width="9.140625" style="58" customWidth="1"/>
    <col min="9987" max="9987" width="17.140625" style="58" customWidth="1"/>
    <col min="9988" max="10242" width="9.140625" style="58" customWidth="1"/>
    <col min="10243" max="10243" width="17.140625" style="58" customWidth="1"/>
    <col min="10244" max="10498" width="9.140625" style="58" customWidth="1"/>
    <col min="10499" max="10499" width="17.140625" style="58" customWidth="1"/>
    <col min="10500" max="10754" width="9.140625" style="58" customWidth="1"/>
    <col min="10755" max="10755" width="17.140625" style="58" customWidth="1"/>
    <col min="10756" max="11010" width="9.140625" style="58" customWidth="1"/>
    <col min="11011" max="11011" width="17.140625" style="58" customWidth="1"/>
    <col min="11012" max="11266" width="9.140625" style="58" customWidth="1"/>
    <col min="11267" max="11267" width="17.140625" style="58" customWidth="1"/>
    <col min="11268" max="11522" width="9.140625" style="58" customWidth="1"/>
    <col min="11523" max="11523" width="17.140625" style="58" customWidth="1"/>
    <col min="11524" max="11778" width="9.140625" style="58" customWidth="1"/>
    <col min="11779" max="11779" width="17.140625" style="58" customWidth="1"/>
    <col min="11780" max="12034" width="9.140625" style="58" customWidth="1"/>
    <col min="12035" max="12035" width="17.140625" style="58" customWidth="1"/>
    <col min="12036" max="12290" width="9.140625" style="58" customWidth="1"/>
    <col min="12291" max="12291" width="17.140625" style="58" customWidth="1"/>
    <col min="12292" max="12546" width="9.140625" style="58" customWidth="1"/>
    <col min="12547" max="12547" width="17.140625" style="58" customWidth="1"/>
    <col min="12548" max="12802" width="9.140625" style="58" customWidth="1"/>
    <col min="12803" max="12803" width="17.140625" style="58" customWidth="1"/>
    <col min="12804" max="13058" width="9.140625" style="58" customWidth="1"/>
    <col min="13059" max="13059" width="17.140625" style="58" customWidth="1"/>
    <col min="13060" max="13314" width="9.140625" style="58" customWidth="1"/>
    <col min="13315" max="13315" width="17.140625" style="58" customWidth="1"/>
    <col min="13316" max="13570" width="9.140625" style="58" customWidth="1"/>
    <col min="13571" max="13571" width="17.140625" style="58" customWidth="1"/>
    <col min="13572" max="13826" width="9.140625" style="58" customWidth="1"/>
    <col min="13827" max="13827" width="17.140625" style="58" customWidth="1"/>
    <col min="13828" max="14082" width="9.140625" style="58" customWidth="1"/>
    <col min="14083" max="14083" width="17.140625" style="58" customWidth="1"/>
    <col min="14084" max="14338" width="9.140625" style="58" customWidth="1"/>
    <col min="14339" max="14339" width="17.140625" style="58" customWidth="1"/>
    <col min="14340" max="14594" width="9.140625" style="58" customWidth="1"/>
    <col min="14595" max="14595" width="17.140625" style="58" customWidth="1"/>
    <col min="14596" max="14850" width="9.140625" style="58" customWidth="1"/>
    <col min="14851" max="14851" width="17.140625" style="58" customWidth="1"/>
    <col min="14852" max="15106" width="9.140625" style="58" customWidth="1"/>
    <col min="15107" max="15107" width="17.140625" style="58" customWidth="1"/>
    <col min="15108" max="15362" width="9.140625" style="58" customWidth="1"/>
    <col min="15363" max="15363" width="17.140625" style="58" customWidth="1"/>
    <col min="15364" max="15618" width="9.140625" style="58" customWidth="1"/>
    <col min="15619" max="15619" width="17.140625" style="58" customWidth="1"/>
    <col min="15620" max="15874" width="9.140625" style="58" customWidth="1"/>
    <col min="15875" max="15875" width="17.140625" style="58" customWidth="1"/>
    <col min="15876" max="16130" width="9.140625" style="58" customWidth="1"/>
    <col min="16131" max="16131" width="17.140625" style="58" customWidth="1"/>
    <col min="16132" max="16384" width="9.140625" style="58" customWidth="1"/>
  </cols>
  <sheetData>
    <row r="1" spans="1:22">
      <c r="A1" s="57"/>
      <c r="B1" s="57"/>
      <c r="C1" s="57"/>
      <c r="D1" s="57"/>
      <c r="E1" s="57"/>
      <c r="F1" s="57"/>
      <c r="G1" s="57"/>
      <c r="H1" s="57"/>
      <c r="I1" s="57"/>
      <c r="J1" s="57"/>
      <c r="K1" s="57"/>
      <c r="L1" s="57"/>
      <c r="M1" s="57"/>
      <c r="N1" s="57"/>
      <c r="O1" s="57"/>
      <c r="P1" s="57"/>
      <c r="Q1" s="57"/>
      <c r="R1" s="57"/>
      <c r="S1" s="57"/>
      <c r="T1" s="57"/>
      <c r="U1" s="57"/>
      <c r="V1" s="57"/>
    </row>
    <row r="2" spans="1:22">
      <c r="A2" s="57"/>
      <c r="B2" s="57"/>
      <c r="C2" s="57"/>
      <c r="D2" s="57"/>
      <c r="E2" s="57"/>
      <c r="F2" s="57"/>
      <c r="G2" s="57"/>
      <c r="H2" s="57"/>
      <c r="I2" s="57"/>
      <c r="J2" s="57"/>
      <c r="K2" s="57"/>
      <c r="L2" s="57"/>
      <c r="M2" s="57"/>
      <c r="N2" s="57"/>
      <c r="O2" s="57"/>
      <c r="P2" s="57"/>
      <c r="Q2" s="57"/>
      <c r="R2" s="57"/>
      <c r="S2" s="57"/>
      <c r="T2" s="57"/>
      <c r="U2" s="57"/>
      <c r="V2" s="57"/>
    </row>
    <row r="3" spans="1:22">
      <c r="A3" s="57"/>
      <c r="B3" s="57"/>
      <c r="C3" s="57"/>
      <c r="D3" s="57"/>
      <c r="E3" s="57"/>
      <c r="F3" s="57"/>
      <c r="G3" s="57"/>
      <c r="H3" s="57"/>
      <c r="I3" s="57"/>
      <c r="J3" s="57"/>
      <c r="K3" s="57"/>
      <c r="L3" s="57"/>
      <c r="M3" s="57"/>
      <c r="N3" s="57"/>
      <c r="O3" s="57"/>
      <c r="P3" s="57"/>
      <c r="Q3" s="57"/>
      <c r="R3" s="57"/>
      <c r="S3" s="57"/>
      <c r="T3" s="57"/>
      <c r="U3" s="57"/>
      <c r="V3" s="57"/>
    </row>
    <row r="4" spans="1:22">
      <c r="A4" s="57"/>
      <c r="B4" s="57"/>
      <c r="C4" s="57"/>
      <c r="D4" s="57"/>
      <c r="E4" s="57"/>
      <c r="F4" s="57"/>
      <c r="G4" s="57"/>
      <c r="H4" s="57"/>
      <c r="I4" s="57"/>
      <c r="J4" s="57"/>
      <c r="K4" s="57"/>
      <c r="L4" s="57"/>
      <c r="M4" s="57"/>
      <c r="N4" s="57"/>
      <c r="O4" s="57"/>
      <c r="P4" s="57"/>
      <c r="Q4" s="57"/>
      <c r="R4" s="57"/>
      <c r="S4" s="57"/>
      <c r="T4" s="57"/>
      <c r="U4" s="57"/>
      <c r="V4" s="57"/>
    </row>
    <row r="5" spans="1:22">
      <c r="A5" s="57"/>
      <c r="B5" s="57"/>
      <c r="C5" s="57"/>
      <c r="D5" s="57"/>
      <c r="E5" s="57"/>
      <c r="F5" s="57"/>
      <c r="G5" s="57"/>
      <c r="H5" s="57"/>
      <c r="I5" s="57"/>
      <c r="J5" s="57"/>
      <c r="K5" s="57"/>
      <c r="L5" s="57"/>
      <c r="M5" s="57"/>
      <c r="N5" s="57"/>
      <c r="O5" s="57"/>
      <c r="P5" s="57"/>
      <c r="Q5" s="57"/>
      <c r="R5" s="57"/>
      <c r="S5" s="57"/>
      <c r="T5" s="57"/>
      <c r="U5" s="57"/>
      <c r="V5" s="57"/>
    </row>
    <row r="6" spans="1:22" ht="30">
      <c r="A6" s="57"/>
      <c r="B6" s="57"/>
      <c r="C6" s="59" t="s">
        <v>6</v>
      </c>
      <c r="D6" s="57"/>
      <c r="E6" s="57"/>
      <c r="F6" s="57"/>
      <c r="G6" s="57"/>
      <c r="H6" s="57"/>
      <c r="I6" s="57"/>
      <c r="J6" s="57"/>
      <c r="K6" s="57"/>
      <c r="L6" s="57"/>
      <c r="M6" s="57"/>
      <c r="N6" s="57"/>
      <c r="O6" s="57"/>
      <c r="P6" s="57"/>
      <c r="Q6" s="57"/>
      <c r="R6" s="57"/>
      <c r="S6" s="57"/>
      <c r="T6" s="57"/>
      <c r="U6" s="57"/>
      <c r="V6" s="57"/>
    </row>
    <row r="7" spans="1:22">
      <c r="A7" s="57"/>
      <c r="B7" s="57"/>
      <c r="C7" s="57"/>
      <c r="D7" s="57"/>
      <c r="E7" s="57"/>
      <c r="F7" s="57"/>
      <c r="G7" s="57"/>
      <c r="H7" s="57"/>
      <c r="I7" s="57"/>
      <c r="J7" s="57"/>
      <c r="K7" s="57"/>
      <c r="L7" s="57"/>
      <c r="M7" s="57"/>
      <c r="N7" s="57"/>
      <c r="O7" s="57"/>
      <c r="P7" s="57"/>
      <c r="Q7" s="57"/>
      <c r="R7" s="57"/>
      <c r="S7" s="57"/>
      <c r="T7" s="57"/>
      <c r="U7" s="57"/>
      <c r="V7" s="57"/>
    </row>
    <row r="8" spans="1:22" ht="14.25">
      <c r="A8" s="57"/>
      <c r="B8" s="57"/>
      <c r="C8" s="38" t="s">
        <v>7</v>
      </c>
      <c r="D8" s="60" t="s">
        <v>8</v>
      </c>
      <c r="E8" s="4"/>
      <c r="F8" s="40"/>
      <c r="G8" s="57"/>
      <c r="H8" s="57"/>
      <c r="I8" s="57"/>
      <c r="J8" s="57"/>
      <c r="K8" s="57"/>
      <c r="L8" s="57"/>
      <c r="M8" s="57"/>
      <c r="N8" s="57"/>
      <c r="O8" s="57"/>
      <c r="P8" s="57"/>
      <c r="Q8" s="57"/>
      <c r="R8" s="57"/>
      <c r="S8" s="57"/>
      <c r="T8" s="57"/>
      <c r="U8" s="57"/>
      <c r="V8" s="57"/>
    </row>
    <row r="9" spans="1:22" ht="14.25">
      <c r="A9" s="57"/>
      <c r="B9" s="57"/>
      <c r="C9" s="39" t="s">
        <v>9</v>
      </c>
      <c r="D9" s="29" t="s">
        <v>10</v>
      </c>
      <c r="E9" s="13"/>
      <c r="F9" s="37"/>
      <c r="G9" s="57"/>
      <c r="H9" s="57"/>
      <c r="I9" s="57"/>
      <c r="J9" s="57"/>
      <c r="K9" s="57"/>
      <c r="L9" s="57"/>
      <c r="M9" s="57"/>
      <c r="N9" s="57"/>
      <c r="O9" s="57"/>
      <c r="P9" s="57"/>
      <c r="Q9" s="57"/>
      <c r="R9" s="57"/>
      <c r="S9" s="57"/>
      <c r="T9" s="57"/>
      <c r="U9" s="57"/>
      <c r="V9" s="57"/>
    </row>
    <row r="10" spans="1:22">
      <c r="A10" s="57"/>
      <c r="B10" s="57"/>
      <c r="C10" s="57"/>
      <c r="D10" s="57"/>
      <c r="E10" s="57"/>
      <c r="F10" s="57"/>
      <c r="G10" s="57"/>
      <c r="H10" s="57"/>
      <c r="I10" s="57"/>
      <c r="J10" s="57"/>
      <c r="K10" s="57"/>
      <c r="L10" s="57"/>
      <c r="M10" s="57"/>
      <c r="N10" s="57"/>
      <c r="O10" s="57"/>
      <c r="P10" s="57"/>
      <c r="Q10" s="57"/>
      <c r="R10" s="57"/>
      <c r="S10" s="57"/>
      <c r="T10" s="57"/>
      <c r="U10" s="57"/>
      <c r="V10" s="57"/>
    </row>
    <row r="11" spans="1:22" ht="18">
      <c r="A11" s="57"/>
      <c r="B11" s="61" t="s">
        <v>11</v>
      </c>
      <c r="C11" s="62"/>
      <c r="D11" s="63"/>
      <c r="E11" s="63"/>
      <c r="F11" s="63"/>
      <c r="G11" s="63"/>
      <c r="H11" s="63"/>
      <c r="I11" s="63"/>
      <c r="J11" s="63"/>
      <c r="K11" s="63"/>
      <c r="L11" s="57"/>
      <c r="M11" s="43" t="s">
        <v>12</v>
      </c>
      <c r="N11" s="43"/>
      <c r="O11" s="57"/>
      <c r="P11" s="57"/>
      <c r="Q11" s="57"/>
      <c r="R11" s="57"/>
      <c r="S11" s="57"/>
      <c r="T11" s="57"/>
      <c r="U11" s="57"/>
      <c r="V11" s="57"/>
    </row>
    <row r="12" spans="1:22">
      <c r="A12" s="57"/>
      <c r="B12" s="57"/>
      <c r="C12" s="57"/>
      <c r="D12" s="57"/>
      <c r="E12" s="57"/>
      <c r="F12" s="57"/>
      <c r="G12" s="57"/>
      <c r="H12" s="57"/>
      <c r="I12" s="57"/>
      <c r="J12" s="57"/>
      <c r="K12" s="57"/>
      <c r="L12" s="57"/>
      <c r="M12" s="42"/>
      <c r="N12" s="42"/>
      <c r="O12" s="57"/>
      <c r="P12" s="57"/>
      <c r="Q12" s="57"/>
      <c r="R12" s="57"/>
      <c r="S12" s="57"/>
      <c r="T12" s="57"/>
      <c r="U12" s="57"/>
      <c r="V12" s="57"/>
    </row>
    <row r="13" spans="1:22" ht="13.5" customHeight="1">
      <c r="A13" s="64">
        <v>1</v>
      </c>
      <c r="B13" s="121" t="s">
        <v>13</v>
      </c>
      <c r="C13" s="121"/>
      <c r="D13" s="121"/>
      <c r="E13" s="121"/>
      <c r="F13" s="121"/>
      <c r="G13" s="121"/>
      <c r="H13" s="121"/>
      <c r="I13" s="121"/>
      <c r="J13" s="121"/>
      <c r="K13" s="121"/>
      <c r="L13" s="57"/>
      <c r="M13" s="73" t="s">
        <v>14</v>
      </c>
      <c r="N13" s="73" t="s">
        <v>15</v>
      </c>
      <c r="O13" s="57"/>
      <c r="P13" s="57"/>
      <c r="Q13" s="57"/>
      <c r="R13" s="57"/>
      <c r="S13" s="57"/>
      <c r="T13" s="57"/>
      <c r="U13" s="57"/>
      <c r="V13" s="57"/>
    </row>
    <row r="14" spans="1:22" ht="13.5" customHeight="1">
      <c r="A14" s="64"/>
      <c r="B14" s="121"/>
      <c r="C14" s="121"/>
      <c r="D14" s="121"/>
      <c r="E14" s="121"/>
      <c r="F14" s="121"/>
      <c r="G14" s="121"/>
      <c r="H14" s="121"/>
      <c r="I14" s="121"/>
      <c r="J14" s="121"/>
      <c r="K14" s="121"/>
      <c r="L14" s="57"/>
      <c r="M14" s="91"/>
      <c r="N14" s="91"/>
      <c r="O14" s="57"/>
      <c r="P14" s="57"/>
      <c r="Q14" s="57"/>
      <c r="R14" s="57"/>
      <c r="S14" s="57"/>
      <c r="T14" s="57"/>
      <c r="U14" s="57"/>
      <c r="V14" s="57"/>
    </row>
    <row r="15" spans="1:22" ht="17.25" customHeight="1">
      <c r="A15" s="64"/>
      <c r="B15" s="121"/>
      <c r="C15" s="121"/>
      <c r="D15" s="121"/>
      <c r="E15" s="121"/>
      <c r="F15" s="121"/>
      <c r="G15" s="121"/>
      <c r="H15" s="121"/>
      <c r="I15" s="121"/>
      <c r="J15" s="121"/>
      <c r="K15" s="121"/>
      <c r="L15" s="57"/>
      <c r="M15" s="92" t="s">
        <v>16</v>
      </c>
      <c r="N15" s="92" t="s">
        <v>17</v>
      </c>
      <c r="O15" s="57"/>
      <c r="P15" s="57"/>
      <c r="Q15" s="57"/>
      <c r="R15" s="57"/>
      <c r="S15" s="57"/>
      <c r="T15" s="57"/>
      <c r="U15" s="57"/>
      <c r="V15" s="57"/>
    </row>
    <row r="16" spans="1:22" ht="13.5" customHeight="1">
      <c r="A16" s="57"/>
      <c r="B16" s="57"/>
      <c r="C16" s="57"/>
      <c r="D16" s="57"/>
      <c r="E16" s="57"/>
      <c r="F16" s="57"/>
      <c r="G16" s="57"/>
      <c r="H16" s="57"/>
      <c r="I16" s="57"/>
      <c r="J16" s="57"/>
      <c r="K16" s="57"/>
      <c r="L16" s="57"/>
      <c r="M16" s="71" t="s">
        <v>18</v>
      </c>
      <c r="N16" s="71" t="s">
        <v>19</v>
      </c>
      <c r="O16" s="57"/>
      <c r="P16" s="57"/>
      <c r="Q16" s="57"/>
      <c r="R16" s="57"/>
      <c r="S16" s="57"/>
      <c r="T16" s="57"/>
      <c r="U16" s="57"/>
      <c r="V16" s="57"/>
    </row>
    <row r="17" spans="1:22" ht="13.5" customHeight="1">
      <c r="A17" s="64">
        <v>2</v>
      </c>
      <c r="B17" s="118" t="s">
        <v>20</v>
      </c>
      <c r="C17" s="118"/>
      <c r="D17" s="118"/>
      <c r="E17" s="118"/>
      <c r="F17" s="118"/>
      <c r="G17" s="118"/>
      <c r="H17" s="118"/>
      <c r="I17" s="118"/>
      <c r="J17" s="118"/>
      <c r="K17" s="118"/>
      <c r="L17" s="57"/>
      <c r="M17" s="72" t="s">
        <v>21</v>
      </c>
      <c r="N17" s="72" t="s">
        <v>22</v>
      </c>
      <c r="O17" s="57"/>
      <c r="P17" s="57"/>
      <c r="Q17" s="57"/>
      <c r="R17" s="57"/>
      <c r="S17" s="57"/>
      <c r="T17" s="57"/>
      <c r="U17" s="57"/>
      <c r="V17" s="57"/>
    </row>
    <row r="18" spans="1:22" ht="13.5" customHeight="1">
      <c r="A18" s="57"/>
      <c r="B18" s="118"/>
      <c r="C18" s="118"/>
      <c r="D18" s="118"/>
      <c r="E18" s="118"/>
      <c r="F18" s="118"/>
      <c r="G18" s="118"/>
      <c r="H18" s="118"/>
      <c r="I18" s="118"/>
      <c r="J18" s="118"/>
      <c r="K18" s="118"/>
      <c r="L18" s="57"/>
      <c r="M18" s="71" t="s">
        <v>23</v>
      </c>
      <c r="N18" s="71" t="s">
        <v>24</v>
      </c>
      <c r="O18" s="57"/>
      <c r="P18" s="57"/>
      <c r="Q18" s="57"/>
      <c r="R18" s="57"/>
      <c r="S18" s="57"/>
      <c r="T18" s="57"/>
      <c r="U18" s="57"/>
      <c r="V18" s="57"/>
    </row>
    <row r="19" spans="1:22" ht="13.5" customHeight="1">
      <c r="A19" s="57"/>
      <c r="B19" s="118"/>
      <c r="C19" s="118"/>
      <c r="D19" s="118"/>
      <c r="E19" s="118"/>
      <c r="F19" s="118"/>
      <c r="G19" s="118"/>
      <c r="H19" s="118"/>
      <c r="I19" s="118"/>
      <c r="J19" s="118"/>
      <c r="K19" s="118"/>
      <c r="L19" s="57"/>
      <c r="M19" s="72" t="s">
        <v>25</v>
      </c>
      <c r="N19" s="72" t="s">
        <v>26</v>
      </c>
      <c r="O19" s="57"/>
      <c r="P19" s="57"/>
      <c r="Q19" s="57"/>
      <c r="R19" s="57"/>
      <c r="S19" s="57"/>
      <c r="T19" s="57"/>
      <c r="U19" s="57"/>
      <c r="V19" s="57"/>
    </row>
    <row r="20" spans="1:22" ht="12.75" customHeight="1">
      <c r="A20" s="57"/>
      <c r="B20" s="118"/>
      <c r="C20" s="118"/>
      <c r="D20" s="118"/>
      <c r="E20" s="118"/>
      <c r="F20" s="118"/>
      <c r="G20" s="118"/>
      <c r="H20" s="118"/>
      <c r="I20" s="118"/>
      <c r="J20" s="118"/>
      <c r="K20" s="118"/>
      <c r="L20" s="57"/>
      <c r="M20" s="71" t="s">
        <v>27</v>
      </c>
      <c r="N20" s="71" t="s">
        <v>28</v>
      </c>
      <c r="O20" s="57"/>
      <c r="P20" s="57"/>
      <c r="Q20" s="57"/>
      <c r="R20" s="57"/>
      <c r="S20" s="57"/>
      <c r="T20" s="57"/>
      <c r="U20" s="57"/>
      <c r="V20" s="57"/>
    </row>
    <row r="21" spans="1:22" ht="13.5" customHeight="1">
      <c r="A21" s="57"/>
      <c r="B21" s="118"/>
      <c r="C21" s="118"/>
      <c r="D21" s="118"/>
      <c r="E21" s="118"/>
      <c r="F21" s="118"/>
      <c r="G21" s="118"/>
      <c r="H21" s="118"/>
      <c r="I21" s="118"/>
      <c r="J21" s="118"/>
      <c r="K21" s="118"/>
      <c r="L21" s="57"/>
      <c r="M21" s="72" t="s">
        <v>29</v>
      </c>
      <c r="N21" s="72" t="s">
        <v>30</v>
      </c>
      <c r="O21" s="57"/>
      <c r="P21" s="57"/>
      <c r="Q21" s="57"/>
      <c r="R21" s="57"/>
      <c r="S21" s="57"/>
      <c r="T21" s="57"/>
      <c r="U21" s="57"/>
      <c r="V21" s="57"/>
    </row>
    <row r="22" spans="1:22" ht="13.5" customHeight="1">
      <c r="A22" s="57"/>
      <c r="B22" s="118"/>
      <c r="C22" s="118"/>
      <c r="D22" s="118"/>
      <c r="E22" s="118"/>
      <c r="F22" s="118"/>
      <c r="G22" s="118"/>
      <c r="H22" s="118"/>
      <c r="I22" s="118"/>
      <c r="J22" s="118"/>
      <c r="K22" s="118"/>
      <c r="L22" s="57"/>
      <c r="M22" s="71" t="s">
        <v>31</v>
      </c>
      <c r="N22" s="71" t="s">
        <v>32</v>
      </c>
      <c r="O22" s="57"/>
      <c r="P22" s="57"/>
      <c r="Q22" s="57"/>
      <c r="R22" s="57"/>
      <c r="S22" s="57"/>
      <c r="T22" s="57"/>
      <c r="U22" s="57"/>
      <c r="V22" s="57"/>
    </row>
    <row r="23" spans="1:22" ht="13.5" customHeight="1">
      <c r="A23" s="64">
        <v>3</v>
      </c>
      <c r="B23" s="126" t="s">
        <v>33</v>
      </c>
      <c r="C23" s="126"/>
      <c r="D23" s="126"/>
      <c r="E23" s="126"/>
      <c r="F23" s="126"/>
      <c r="G23" s="126"/>
      <c r="H23" s="126"/>
      <c r="I23" s="126"/>
      <c r="J23" s="126"/>
      <c r="K23" s="126"/>
      <c r="L23" s="57"/>
      <c r="M23" s="72" t="s">
        <v>34</v>
      </c>
      <c r="N23" s="72" t="s">
        <v>35</v>
      </c>
      <c r="O23" s="57"/>
      <c r="P23" s="57"/>
      <c r="Q23" s="57"/>
      <c r="R23" s="57"/>
      <c r="S23" s="57"/>
      <c r="T23" s="57"/>
      <c r="U23" s="57"/>
      <c r="V23" s="57"/>
    </row>
    <row r="24" spans="1:22" ht="13.5">
      <c r="A24" s="64"/>
      <c r="B24" s="126"/>
      <c r="C24" s="126"/>
      <c r="D24" s="126"/>
      <c r="E24" s="126"/>
      <c r="F24" s="126"/>
      <c r="G24" s="126"/>
      <c r="H24" s="126"/>
      <c r="I24" s="126"/>
      <c r="J24" s="126"/>
      <c r="K24" s="126"/>
      <c r="L24" s="57"/>
      <c r="M24" s="71" t="s">
        <v>36</v>
      </c>
      <c r="N24" s="71" t="s">
        <v>37</v>
      </c>
      <c r="O24" s="57"/>
      <c r="P24" s="57"/>
      <c r="Q24" s="57"/>
      <c r="R24" s="57"/>
      <c r="S24" s="57"/>
      <c r="T24" s="57"/>
      <c r="U24" s="57"/>
      <c r="V24" s="57"/>
    </row>
    <row r="25" spans="1:22" ht="12.75" customHeight="1">
      <c r="A25" s="64"/>
      <c r="B25" s="126"/>
      <c r="C25" s="126"/>
      <c r="D25" s="126"/>
      <c r="E25" s="126"/>
      <c r="F25" s="126"/>
      <c r="G25" s="126"/>
      <c r="H25" s="126"/>
      <c r="I25" s="126"/>
      <c r="J25" s="126"/>
      <c r="K25" s="126"/>
      <c r="L25" s="57"/>
      <c r="M25" s="72" t="s">
        <v>38</v>
      </c>
      <c r="N25" s="72" t="s">
        <v>39</v>
      </c>
      <c r="O25" s="57"/>
      <c r="P25" s="57"/>
      <c r="Q25" s="57"/>
      <c r="R25" s="57"/>
      <c r="S25" s="57"/>
      <c r="T25" s="57"/>
      <c r="U25" s="57"/>
      <c r="V25" s="57"/>
    </row>
    <row r="26" spans="1:22" ht="13.5" customHeight="1">
      <c r="A26" s="119"/>
      <c r="B26" s="126"/>
      <c r="C26" s="126"/>
      <c r="D26" s="126"/>
      <c r="E26" s="126"/>
      <c r="F26" s="126"/>
      <c r="G26" s="126"/>
      <c r="H26" s="126"/>
      <c r="I26" s="126"/>
      <c r="J26" s="126"/>
      <c r="K26" s="126"/>
      <c r="L26" s="57"/>
      <c r="M26" s="71" t="s">
        <v>40</v>
      </c>
      <c r="N26" s="71" t="s">
        <v>41</v>
      </c>
      <c r="O26" s="57"/>
      <c r="P26" s="57"/>
      <c r="Q26" s="57"/>
      <c r="R26" s="57"/>
      <c r="S26" s="57"/>
      <c r="T26" s="57"/>
      <c r="U26" s="57"/>
      <c r="V26" s="57"/>
    </row>
    <row r="27" spans="1:22" ht="13.5" customHeight="1">
      <c r="A27" s="119"/>
      <c r="B27" s="126"/>
      <c r="C27" s="126"/>
      <c r="D27" s="126"/>
      <c r="E27" s="126"/>
      <c r="F27" s="126"/>
      <c r="G27" s="126"/>
      <c r="H27" s="126"/>
      <c r="I27" s="126"/>
      <c r="J27" s="126"/>
      <c r="K27" s="126"/>
      <c r="L27" s="57"/>
      <c r="M27" s="72" t="s">
        <v>42</v>
      </c>
      <c r="N27" s="72" t="s">
        <v>43</v>
      </c>
      <c r="O27" s="57"/>
      <c r="P27" s="57"/>
      <c r="Q27" s="57"/>
      <c r="R27" s="57"/>
      <c r="S27" s="57"/>
      <c r="T27" s="57"/>
      <c r="U27" s="57"/>
      <c r="V27" s="57"/>
    </row>
    <row r="28" spans="1:22" ht="13.5" customHeight="1">
      <c r="A28" s="119"/>
      <c r="B28" s="126"/>
      <c r="C28" s="126"/>
      <c r="D28" s="126"/>
      <c r="E28" s="126"/>
      <c r="F28" s="126"/>
      <c r="G28" s="126"/>
      <c r="H28" s="126"/>
      <c r="I28" s="126"/>
      <c r="J28" s="126"/>
      <c r="K28" s="126"/>
      <c r="L28" s="57"/>
      <c r="M28" s="71" t="s">
        <v>44</v>
      </c>
      <c r="N28" s="71" t="s">
        <v>45</v>
      </c>
      <c r="O28" s="57"/>
      <c r="P28" s="57"/>
      <c r="Q28" s="57"/>
      <c r="R28" s="57"/>
      <c r="S28" s="57"/>
      <c r="T28" s="57"/>
      <c r="U28" s="57"/>
      <c r="V28" s="57"/>
    </row>
    <row r="29" spans="1:22" ht="13.5">
      <c r="A29" s="64">
        <v>4</v>
      </c>
      <c r="B29" s="120" t="s">
        <v>46</v>
      </c>
      <c r="C29" s="120"/>
      <c r="D29" s="120"/>
      <c r="E29" s="120"/>
      <c r="F29" s="120"/>
      <c r="G29" s="120"/>
      <c r="H29" s="120"/>
      <c r="I29" s="120"/>
      <c r="J29" s="120"/>
      <c r="K29" s="120"/>
      <c r="L29" s="57"/>
      <c r="M29" s="72" t="s">
        <v>47</v>
      </c>
      <c r="N29" s="72" t="s">
        <v>48</v>
      </c>
      <c r="O29" s="57"/>
      <c r="P29" s="57"/>
      <c r="Q29" s="57"/>
      <c r="R29" s="57"/>
      <c r="S29" s="57"/>
      <c r="T29" s="57"/>
      <c r="U29" s="57"/>
      <c r="V29" s="57"/>
    </row>
    <row r="30" spans="1:22" ht="13.5">
      <c r="A30" s="64"/>
      <c r="B30" s="120"/>
      <c r="C30" s="120"/>
      <c r="D30" s="120"/>
      <c r="E30" s="120"/>
      <c r="F30" s="120"/>
      <c r="G30" s="120"/>
      <c r="H30" s="120"/>
      <c r="I30" s="120"/>
      <c r="J30" s="120"/>
      <c r="K30" s="120"/>
      <c r="L30" s="57"/>
      <c r="M30" s="71" t="s">
        <v>49</v>
      </c>
      <c r="N30" s="71" t="s">
        <v>50</v>
      </c>
      <c r="O30" s="57"/>
      <c r="P30" s="57"/>
      <c r="Q30" s="57"/>
      <c r="R30" s="57"/>
      <c r="S30" s="57"/>
      <c r="T30" s="57"/>
      <c r="U30" s="57"/>
      <c r="V30" s="57"/>
    </row>
    <row r="31" spans="1:22" ht="13.5">
      <c r="A31" s="64"/>
      <c r="B31" s="120"/>
      <c r="C31" s="120"/>
      <c r="D31" s="120"/>
      <c r="E31" s="120"/>
      <c r="F31" s="120"/>
      <c r="G31" s="120"/>
      <c r="H31" s="120"/>
      <c r="I31" s="120"/>
      <c r="J31" s="120"/>
      <c r="K31" s="120"/>
      <c r="L31" s="57"/>
      <c r="M31" s="72" t="s">
        <v>51</v>
      </c>
      <c r="N31" s="72" t="s">
        <v>52</v>
      </c>
      <c r="O31" s="57"/>
      <c r="P31" s="57"/>
      <c r="Q31" s="57"/>
      <c r="R31" s="57"/>
      <c r="S31" s="57"/>
      <c r="T31" s="57"/>
      <c r="U31" s="57"/>
      <c r="V31" s="57"/>
    </row>
    <row r="32" spans="1:22" ht="13.5" customHeight="1">
      <c r="A32" s="64"/>
      <c r="B32" s="120"/>
      <c r="C32" s="120"/>
      <c r="D32" s="120"/>
      <c r="E32" s="120"/>
      <c r="F32" s="120"/>
      <c r="G32" s="120"/>
      <c r="H32" s="120"/>
      <c r="I32" s="120"/>
      <c r="J32" s="120"/>
      <c r="K32" s="120"/>
      <c r="L32" s="57"/>
      <c r="M32" s="71" t="s">
        <v>53</v>
      </c>
      <c r="N32" s="71" t="s">
        <v>54</v>
      </c>
      <c r="O32" s="57"/>
      <c r="P32" s="57"/>
      <c r="Q32" s="57"/>
      <c r="R32" s="57"/>
      <c r="S32" s="57"/>
      <c r="T32" s="57"/>
      <c r="U32" s="57"/>
      <c r="V32" s="57"/>
    </row>
    <row r="33" spans="1:22" ht="13.5" customHeight="1">
      <c r="A33" s="64"/>
      <c r="B33" s="65"/>
      <c r="C33" s="65"/>
      <c r="D33" s="65"/>
      <c r="E33" s="65"/>
      <c r="F33" s="65"/>
      <c r="G33" s="65"/>
      <c r="H33" s="65"/>
      <c r="I33" s="65"/>
      <c r="J33" s="65"/>
      <c r="K33" s="65"/>
      <c r="L33" s="57"/>
      <c r="M33" s="72" t="s">
        <v>55</v>
      </c>
      <c r="N33" s="72" t="s">
        <v>56</v>
      </c>
      <c r="O33" s="57"/>
      <c r="P33" s="57"/>
      <c r="Q33" s="57"/>
      <c r="R33" s="57"/>
      <c r="S33" s="57"/>
      <c r="T33" s="57"/>
      <c r="U33" s="57"/>
      <c r="V33" s="57"/>
    </row>
    <row r="34" spans="1:22" ht="13.5" customHeight="1">
      <c r="A34" s="69">
        <v>5</v>
      </c>
      <c r="B34" s="121" t="s">
        <v>57</v>
      </c>
      <c r="C34" s="121"/>
      <c r="D34" s="121"/>
      <c r="E34" s="121"/>
      <c r="F34" s="121"/>
      <c r="G34" s="121"/>
      <c r="H34" s="121"/>
      <c r="I34" s="121"/>
      <c r="J34" s="121"/>
      <c r="K34" s="121"/>
      <c r="L34" s="57"/>
      <c r="M34" s="71" t="s">
        <v>58</v>
      </c>
      <c r="N34" s="71" t="s">
        <v>59</v>
      </c>
      <c r="O34" s="57"/>
      <c r="P34" s="57"/>
      <c r="Q34" s="57"/>
      <c r="R34" s="57"/>
      <c r="S34" s="57"/>
      <c r="T34" s="57"/>
      <c r="U34" s="57"/>
      <c r="V34" s="57"/>
    </row>
    <row r="35" spans="1:22" ht="14.25" customHeight="1">
      <c r="A35" s="69"/>
      <c r="B35" s="121"/>
      <c r="C35" s="121"/>
      <c r="D35" s="121"/>
      <c r="E35" s="121"/>
      <c r="F35" s="121"/>
      <c r="G35" s="121"/>
      <c r="H35" s="121"/>
      <c r="I35" s="121"/>
      <c r="J35" s="121"/>
      <c r="K35" s="121"/>
      <c r="L35" s="57"/>
      <c r="M35" s="72" t="s">
        <v>60</v>
      </c>
      <c r="N35" s="72" t="s">
        <v>61</v>
      </c>
      <c r="O35" s="57"/>
      <c r="P35" s="57"/>
      <c r="Q35" s="57"/>
      <c r="R35" s="57"/>
      <c r="S35" s="57"/>
      <c r="T35" s="57"/>
      <c r="U35" s="57"/>
      <c r="V35" s="57"/>
    </row>
    <row r="36" spans="1:22" ht="13.5" customHeight="1">
      <c r="A36" s="69"/>
      <c r="B36" s="121"/>
      <c r="C36" s="121"/>
      <c r="D36" s="121"/>
      <c r="E36" s="121"/>
      <c r="F36" s="121"/>
      <c r="G36" s="121"/>
      <c r="H36" s="121"/>
      <c r="I36" s="121"/>
      <c r="J36" s="121"/>
      <c r="K36" s="121"/>
      <c r="L36" s="57"/>
      <c r="M36" s="71" t="s">
        <v>62</v>
      </c>
      <c r="N36" s="71" t="s">
        <v>63</v>
      </c>
      <c r="O36" s="57"/>
      <c r="P36" s="57"/>
      <c r="Q36" s="57"/>
      <c r="R36" s="57"/>
      <c r="S36" s="57"/>
      <c r="T36" s="57"/>
      <c r="U36" s="57"/>
      <c r="V36" s="57"/>
    </row>
    <row r="37" spans="1:22" ht="13.5" customHeight="1">
      <c r="A37" s="69"/>
      <c r="B37" s="121"/>
      <c r="C37" s="121"/>
      <c r="D37" s="121"/>
      <c r="E37" s="121"/>
      <c r="F37" s="121"/>
      <c r="G37" s="121"/>
      <c r="H37" s="121"/>
      <c r="I37" s="121"/>
      <c r="J37" s="121"/>
      <c r="K37" s="121"/>
      <c r="L37" s="57"/>
      <c r="M37" s="72" t="s">
        <v>64</v>
      </c>
      <c r="N37" s="72" t="s">
        <v>65</v>
      </c>
      <c r="O37" s="57"/>
      <c r="P37" s="57"/>
      <c r="Q37" s="57"/>
      <c r="R37" s="57"/>
      <c r="S37" s="57"/>
      <c r="T37" s="57"/>
      <c r="U37" s="57"/>
      <c r="V37" s="57"/>
    </row>
    <row r="38" spans="1:22" ht="13.5" customHeight="1">
      <c r="A38" s="69">
        <v>6</v>
      </c>
      <c r="B38" s="66" t="s">
        <v>66</v>
      </c>
      <c r="C38" s="76"/>
      <c r="D38" s="76"/>
      <c r="E38" s="76"/>
      <c r="F38" s="76"/>
      <c r="G38" s="76"/>
      <c r="H38" s="76"/>
      <c r="I38" s="76"/>
      <c r="J38" s="76"/>
      <c r="K38" s="57"/>
      <c r="L38" s="57"/>
      <c r="M38" s="71" t="s">
        <v>67</v>
      </c>
      <c r="N38" s="71" t="s">
        <v>68</v>
      </c>
      <c r="O38" s="57"/>
      <c r="P38" s="57"/>
      <c r="Q38" s="57"/>
      <c r="R38" s="57"/>
      <c r="S38" s="57"/>
      <c r="T38" s="57"/>
      <c r="U38" s="57"/>
      <c r="V38" s="57"/>
    </row>
    <row r="39" spans="1:22" ht="13.5" customHeight="1">
      <c r="A39" s="69"/>
      <c r="B39" s="124" t="s">
        <v>69</v>
      </c>
      <c r="C39" s="125"/>
      <c r="D39" s="125"/>
      <c r="E39" s="125"/>
      <c r="F39" s="125"/>
      <c r="G39" s="76"/>
      <c r="H39" s="76"/>
      <c r="I39" s="76"/>
      <c r="J39" s="67"/>
      <c r="K39" s="57"/>
      <c r="L39" s="57"/>
      <c r="M39" s="72" t="s">
        <v>70</v>
      </c>
      <c r="N39" s="72" t="s">
        <v>71</v>
      </c>
      <c r="O39" s="57"/>
      <c r="P39" s="57"/>
      <c r="Q39" s="57"/>
      <c r="R39" s="57"/>
      <c r="S39" s="57"/>
      <c r="T39" s="57"/>
      <c r="U39" s="57"/>
      <c r="V39" s="57"/>
    </row>
    <row r="40" spans="1:22" ht="13.5" customHeight="1">
      <c r="A40" s="69"/>
      <c r="B40" s="57"/>
      <c r="C40" s="57"/>
      <c r="D40" s="57"/>
      <c r="E40" s="57"/>
      <c r="F40" s="57"/>
      <c r="G40" s="57"/>
      <c r="H40" s="57"/>
      <c r="I40" s="57"/>
      <c r="J40" s="57"/>
      <c r="K40" s="57"/>
      <c r="L40" s="57"/>
      <c r="M40" s="71" t="s">
        <v>72</v>
      </c>
      <c r="N40" s="71" t="s">
        <v>73</v>
      </c>
      <c r="O40" s="57"/>
      <c r="P40" s="57"/>
      <c r="Q40" s="57"/>
      <c r="R40" s="57"/>
      <c r="S40" s="57"/>
      <c r="T40" s="57"/>
      <c r="U40" s="57"/>
      <c r="V40" s="57"/>
    </row>
    <row r="41" spans="1:22" ht="13.5" customHeight="1">
      <c r="A41" s="69">
        <v>7</v>
      </c>
      <c r="B41" s="122" t="s">
        <v>74</v>
      </c>
      <c r="C41" s="122"/>
      <c r="D41" s="122"/>
      <c r="E41" s="122"/>
      <c r="F41" s="122"/>
      <c r="G41" s="122"/>
      <c r="H41" s="122"/>
      <c r="I41" s="122"/>
      <c r="J41" s="122"/>
      <c r="K41" s="122"/>
      <c r="L41" s="57"/>
      <c r="M41" s="72" t="s">
        <v>75</v>
      </c>
      <c r="N41" s="72" t="s">
        <v>76</v>
      </c>
      <c r="O41" s="57"/>
      <c r="P41" s="57"/>
      <c r="Q41" s="57"/>
      <c r="R41" s="57"/>
      <c r="S41" s="57"/>
      <c r="T41" s="57"/>
      <c r="U41" s="57"/>
      <c r="V41" s="57"/>
    </row>
    <row r="42" spans="1:22" ht="13.5" customHeight="1">
      <c r="A42" s="69"/>
      <c r="B42" s="122"/>
      <c r="C42" s="122"/>
      <c r="D42" s="122"/>
      <c r="E42" s="122"/>
      <c r="F42" s="122"/>
      <c r="G42" s="122"/>
      <c r="H42" s="122"/>
      <c r="I42" s="122"/>
      <c r="J42" s="122"/>
      <c r="K42" s="122"/>
      <c r="L42" s="57"/>
      <c r="M42" s="71" t="s">
        <v>77</v>
      </c>
      <c r="N42" s="71" t="s">
        <v>78</v>
      </c>
      <c r="O42" s="57"/>
      <c r="P42" s="57"/>
      <c r="Q42" s="57"/>
      <c r="R42" s="57"/>
      <c r="S42" s="57"/>
      <c r="T42" s="57"/>
      <c r="U42" s="57"/>
      <c r="V42" s="57"/>
    </row>
    <row r="43" spans="1:22" ht="13.5" customHeight="1">
      <c r="A43" s="69"/>
      <c r="B43" s="122"/>
      <c r="C43" s="122"/>
      <c r="D43" s="122"/>
      <c r="E43" s="122"/>
      <c r="F43" s="122"/>
      <c r="G43" s="122"/>
      <c r="H43" s="122"/>
      <c r="I43" s="122"/>
      <c r="J43" s="122"/>
      <c r="K43" s="122"/>
      <c r="L43" s="57"/>
      <c r="M43" s="72" t="s">
        <v>79</v>
      </c>
      <c r="N43" s="72" t="s">
        <v>80</v>
      </c>
      <c r="O43" s="57"/>
      <c r="P43" s="57"/>
      <c r="Q43" s="57"/>
      <c r="R43" s="57"/>
      <c r="S43" s="57"/>
      <c r="T43" s="57"/>
      <c r="U43" s="57"/>
      <c r="V43" s="57"/>
    </row>
    <row r="44" spans="1:22" ht="13.5" customHeight="1">
      <c r="A44" s="69"/>
      <c r="B44" s="122"/>
      <c r="C44" s="122"/>
      <c r="D44" s="122"/>
      <c r="E44" s="122"/>
      <c r="F44" s="122"/>
      <c r="G44" s="122"/>
      <c r="H44" s="122"/>
      <c r="I44" s="122"/>
      <c r="J44" s="122"/>
      <c r="K44" s="122"/>
      <c r="L44" s="57"/>
      <c r="M44" s="71" t="s">
        <v>81</v>
      </c>
      <c r="N44" s="71" t="s">
        <v>82</v>
      </c>
      <c r="O44" s="57"/>
      <c r="P44" s="57"/>
      <c r="Q44" s="57"/>
      <c r="R44" s="57"/>
      <c r="S44" s="57"/>
      <c r="T44" s="57"/>
      <c r="U44" s="57"/>
      <c r="V44" s="57"/>
    </row>
    <row r="45" spans="1:22" ht="12.75" customHeight="1">
      <c r="A45" s="69"/>
      <c r="B45" s="122"/>
      <c r="C45" s="122"/>
      <c r="D45" s="122"/>
      <c r="E45" s="122"/>
      <c r="F45" s="122"/>
      <c r="G45" s="122"/>
      <c r="H45" s="122"/>
      <c r="I45" s="122"/>
      <c r="J45" s="122"/>
      <c r="K45" s="122"/>
      <c r="L45" s="57"/>
      <c r="M45" s="72" t="s">
        <v>83</v>
      </c>
      <c r="N45" s="72" t="s">
        <v>84</v>
      </c>
      <c r="O45" s="57"/>
      <c r="P45" s="57"/>
      <c r="Q45" s="57"/>
      <c r="R45" s="57"/>
      <c r="S45" s="57"/>
      <c r="T45" s="57"/>
      <c r="U45" s="57"/>
      <c r="V45" s="57"/>
    </row>
    <row r="46" spans="1:22" ht="13.5" customHeight="1">
      <c r="A46" s="69"/>
      <c r="B46" s="122"/>
      <c r="C46" s="122"/>
      <c r="D46" s="122"/>
      <c r="E46" s="122"/>
      <c r="F46" s="122"/>
      <c r="G46" s="122"/>
      <c r="H46" s="122"/>
      <c r="I46" s="122"/>
      <c r="J46" s="122"/>
      <c r="K46" s="122"/>
      <c r="L46" s="57"/>
      <c r="M46" s="71" t="s">
        <v>85</v>
      </c>
      <c r="N46" s="71" t="s">
        <v>86</v>
      </c>
      <c r="O46" s="57"/>
      <c r="P46" s="57"/>
      <c r="Q46" s="57"/>
      <c r="R46" s="57"/>
      <c r="S46" s="57"/>
      <c r="T46" s="57"/>
      <c r="U46" s="57"/>
      <c r="V46" s="57"/>
    </row>
    <row r="47" spans="1:22" ht="13.5" customHeight="1">
      <c r="A47" s="69"/>
      <c r="B47" s="122"/>
      <c r="C47" s="122"/>
      <c r="D47" s="122"/>
      <c r="E47" s="122"/>
      <c r="F47" s="122"/>
      <c r="G47" s="122"/>
      <c r="H47" s="122"/>
      <c r="I47" s="122"/>
      <c r="J47" s="122"/>
      <c r="K47" s="122"/>
      <c r="L47" s="57"/>
      <c r="M47" s="72" t="s">
        <v>87</v>
      </c>
      <c r="N47" s="72" t="s">
        <v>88</v>
      </c>
      <c r="O47" s="57"/>
      <c r="P47" s="57"/>
      <c r="Q47" s="57"/>
      <c r="R47" s="57"/>
      <c r="S47" s="57"/>
      <c r="T47" s="57"/>
      <c r="U47" s="57"/>
      <c r="V47" s="57"/>
    </row>
    <row r="48" spans="1:22" ht="16.5" customHeight="1">
      <c r="A48" s="69"/>
      <c r="B48" s="122"/>
      <c r="C48" s="122"/>
      <c r="D48" s="122"/>
      <c r="E48" s="122"/>
      <c r="F48" s="122"/>
      <c r="G48" s="122"/>
      <c r="H48" s="122"/>
      <c r="I48" s="122"/>
      <c r="J48" s="122"/>
      <c r="K48" s="122"/>
      <c r="L48" s="57"/>
      <c r="M48" s="71" t="s">
        <v>89</v>
      </c>
      <c r="N48" s="71" t="s">
        <v>90</v>
      </c>
      <c r="O48" s="57"/>
      <c r="P48" s="57"/>
      <c r="Q48" s="57"/>
      <c r="R48" s="57"/>
      <c r="S48" s="57"/>
      <c r="T48" s="57"/>
      <c r="U48" s="57"/>
      <c r="V48" s="57"/>
    </row>
    <row r="49" spans="1:22" ht="13.5" customHeight="1">
      <c r="A49" s="69">
        <v>8</v>
      </c>
      <c r="B49" s="122" t="s">
        <v>91</v>
      </c>
      <c r="C49" s="122"/>
      <c r="D49" s="122"/>
      <c r="E49" s="122"/>
      <c r="F49" s="122"/>
      <c r="G49" s="122"/>
      <c r="H49" s="122"/>
      <c r="I49" s="122"/>
      <c r="J49" s="122"/>
      <c r="K49" s="122"/>
      <c r="L49" s="57"/>
      <c r="M49" s="72" t="s">
        <v>92</v>
      </c>
      <c r="N49" s="72" t="s">
        <v>93</v>
      </c>
      <c r="O49" s="57"/>
      <c r="P49" s="57"/>
      <c r="Q49" s="57"/>
      <c r="R49" s="57"/>
      <c r="S49" s="57"/>
      <c r="T49" s="57"/>
      <c r="U49" s="57"/>
      <c r="V49" s="57"/>
    </row>
    <row r="50" spans="1:22" ht="13.5" customHeight="1">
      <c r="A50" s="69"/>
      <c r="B50" s="122"/>
      <c r="C50" s="122"/>
      <c r="D50" s="122"/>
      <c r="E50" s="122"/>
      <c r="F50" s="122"/>
      <c r="G50" s="122"/>
      <c r="H50" s="122"/>
      <c r="I50" s="122"/>
      <c r="J50" s="122"/>
      <c r="K50" s="122"/>
      <c r="L50" s="57"/>
      <c r="M50" s="71" t="s">
        <v>94</v>
      </c>
      <c r="N50" s="71" t="s">
        <v>95</v>
      </c>
      <c r="O50" s="57"/>
      <c r="P50" s="57"/>
      <c r="Q50" s="57"/>
      <c r="R50" s="57"/>
      <c r="S50" s="57"/>
      <c r="T50" s="57"/>
      <c r="U50" s="57"/>
      <c r="V50" s="57"/>
    </row>
    <row r="51" spans="1:22" ht="13.5" customHeight="1">
      <c r="A51" s="69"/>
      <c r="B51" s="122"/>
      <c r="C51" s="122"/>
      <c r="D51" s="122"/>
      <c r="E51" s="122"/>
      <c r="F51" s="122"/>
      <c r="G51" s="122"/>
      <c r="H51" s="122"/>
      <c r="I51" s="122"/>
      <c r="J51" s="122"/>
      <c r="K51" s="122"/>
      <c r="L51" s="57"/>
      <c r="M51" s="72" t="s">
        <v>96</v>
      </c>
      <c r="N51" s="72" t="s">
        <v>97</v>
      </c>
      <c r="O51" s="57"/>
      <c r="P51" s="57"/>
      <c r="Q51" s="57"/>
      <c r="R51" s="57"/>
      <c r="S51" s="57"/>
      <c r="T51" s="57"/>
      <c r="U51" s="57"/>
      <c r="V51" s="57"/>
    </row>
    <row r="52" spans="1:22" ht="13.5" customHeight="1">
      <c r="A52" s="69"/>
      <c r="B52" s="122"/>
      <c r="C52" s="122"/>
      <c r="D52" s="122"/>
      <c r="E52" s="122"/>
      <c r="F52" s="122"/>
      <c r="G52" s="122"/>
      <c r="H52" s="122"/>
      <c r="I52" s="122"/>
      <c r="J52" s="122"/>
      <c r="K52" s="122"/>
      <c r="L52" s="57"/>
      <c r="M52" s="71" t="s">
        <v>98</v>
      </c>
      <c r="N52" s="71" t="s">
        <v>99</v>
      </c>
      <c r="O52" s="57"/>
      <c r="P52" s="57"/>
      <c r="Q52" s="57"/>
      <c r="R52" s="57"/>
      <c r="S52" s="57"/>
      <c r="T52" s="57"/>
      <c r="U52" s="57"/>
      <c r="V52" s="57"/>
    </row>
    <row r="53" spans="1:22" ht="13.5" customHeight="1">
      <c r="A53" s="69"/>
      <c r="B53" s="122"/>
      <c r="C53" s="122"/>
      <c r="D53" s="122"/>
      <c r="E53" s="122"/>
      <c r="F53" s="122"/>
      <c r="G53" s="122"/>
      <c r="H53" s="122"/>
      <c r="I53" s="122"/>
      <c r="J53" s="122"/>
      <c r="K53" s="122"/>
      <c r="L53" s="57"/>
      <c r="M53" s="72" t="s">
        <v>100</v>
      </c>
      <c r="N53" s="72" t="s">
        <v>101</v>
      </c>
      <c r="O53" s="57"/>
      <c r="P53" s="57"/>
      <c r="Q53" s="57"/>
      <c r="R53" s="57"/>
      <c r="S53" s="57"/>
      <c r="T53" s="57"/>
      <c r="U53" s="57"/>
      <c r="V53" s="57"/>
    </row>
    <row r="54" spans="1:22" ht="13.5" customHeight="1">
      <c r="A54" s="69">
        <v>9</v>
      </c>
      <c r="B54" s="123" t="s">
        <v>102</v>
      </c>
      <c r="C54" s="123"/>
      <c r="D54" s="123"/>
      <c r="E54" s="123"/>
      <c r="F54" s="123"/>
      <c r="G54" s="123"/>
      <c r="H54" s="123"/>
      <c r="I54" s="123"/>
      <c r="J54" s="123"/>
      <c r="K54" s="123"/>
      <c r="L54" s="57"/>
      <c r="M54" s="71" t="s">
        <v>103</v>
      </c>
      <c r="N54" s="71" t="s">
        <v>104</v>
      </c>
      <c r="O54" s="57"/>
      <c r="P54" s="57"/>
      <c r="Q54" s="57"/>
      <c r="R54" s="57"/>
      <c r="S54" s="57"/>
      <c r="T54" s="57"/>
      <c r="U54" s="57"/>
      <c r="V54" s="57"/>
    </row>
    <row r="55" spans="1:22" ht="12" customHeight="1">
      <c r="A55" s="69"/>
      <c r="B55" s="123"/>
      <c r="C55" s="123"/>
      <c r="D55" s="123"/>
      <c r="E55" s="123"/>
      <c r="F55" s="123"/>
      <c r="G55" s="123"/>
      <c r="H55" s="123"/>
      <c r="I55" s="123"/>
      <c r="J55" s="123"/>
      <c r="K55" s="123"/>
      <c r="L55" s="57"/>
      <c r="M55" s="72" t="s">
        <v>105</v>
      </c>
      <c r="N55" s="72" t="s">
        <v>106</v>
      </c>
      <c r="O55" s="57"/>
      <c r="P55" s="57"/>
      <c r="Q55" s="57"/>
      <c r="R55" s="57"/>
      <c r="S55" s="57"/>
      <c r="T55" s="57"/>
      <c r="U55" s="57"/>
      <c r="V55" s="57"/>
    </row>
    <row r="56" spans="1:22" ht="13.5" customHeight="1">
      <c r="A56" s="69"/>
      <c r="B56" s="123"/>
      <c r="C56" s="123"/>
      <c r="D56" s="123"/>
      <c r="E56" s="123"/>
      <c r="F56" s="123"/>
      <c r="G56" s="123"/>
      <c r="H56" s="123"/>
      <c r="I56" s="123"/>
      <c r="J56" s="123"/>
      <c r="K56" s="123"/>
      <c r="L56" s="57"/>
      <c r="M56" s="71" t="s">
        <v>107</v>
      </c>
      <c r="N56" s="71" t="s">
        <v>108</v>
      </c>
      <c r="O56" s="57"/>
      <c r="P56" s="57"/>
      <c r="Q56" s="57"/>
      <c r="R56" s="57"/>
      <c r="S56" s="57"/>
      <c r="T56" s="57"/>
      <c r="U56" s="57"/>
      <c r="V56" s="57"/>
    </row>
    <row r="57" spans="1:22" ht="13.5" customHeight="1">
      <c r="A57" s="69"/>
      <c r="B57" s="123"/>
      <c r="C57" s="123"/>
      <c r="D57" s="123"/>
      <c r="E57" s="123"/>
      <c r="F57" s="123"/>
      <c r="G57" s="123"/>
      <c r="H57" s="123"/>
      <c r="I57" s="123"/>
      <c r="J57" s="123"/>
      <c r="K57" s="123"/>
      <c r="L57" s="57"/>
      <c r="M57" s="72" t="s">
        <v>109</v>
      </c>
      <c r="N57" s="72" t="s">
        <v>110</v>
      </c>
      <c r="O57" s="57"/>
      <c r="P57" s="57"/>
      <c r="Q57" s="57"/>
      <c r="R57" s="57"/>
      <c r="S57" s="57"/>
      <c r="T57" s="57"/>
      <c r="U57" s="57"/>
      <c r="V57" s="57"/>
    </row>
    <row r="58" spans="1:22" ht="13.5" customHeight="1">
      <c r="A58" s="69"/>
      <c r="B58" s="123"/>
      <c r="C58" s="123"/>
      <c r="D58" s="123"/>
      <c r="E58" s="123"/>
      <c r="F58" s="123"/>
      <c r="G58" s="123"/>
      <c r="H58" s="123"/>
      <c r="I58" s="123"/>
      <c r="J58" s="123"/>
      <c r="K58" s="123"/>
      <c r="L58" s="57"/>
      <c r="M58" s="71" t="s">
        <v>111</v>
      </c>
      <c r="N58" s="71" t="s">
        <v>112</v>
      </c>
      <c r="O58" s="57"/>
      <c r="P58" s="57"/>
      <c r="Q58" s="57"/>
      <c r="R58" s="57"/>
      <c r="S58" s="57"/>
      <c r="T58" s="57"/>
      <c r="U58" s="57"/>
      <c r="V58" s="57"/>
    </row>
    <row r="59" spans="1:22" ht="13.5" customHeight="1">
      <c r="A59" s="69"/>
      <c r="B59" s="123"/>
      <c r="C59" s="123"/>
      <c r="D59" s="123"/>
      <c r="E59" s="123"/>
      <c r="F59" s="123"/>
      <c r="G59" s="123"/>
      <c r="H59" s="123"/>
      <c r="I59" s="123"/>
      <c r="J59" s="123"/>
      <c r="K59" s="123"/>
      <c r="L59" s="57"/>
      <c r="M59" s="72" t="s">
        <v>113</v>
      </c>
      <c r="N59" s="72" t="s">
        <v>114</v>
      </c>
      <c r="O59" s="57"/>
      <c r="P59" s="57"/>
      <c r="Q59" s="57"/>
      <c r="R59" s="57"/>
      <c r="S59" s="57"/>
      <c r="T59" s="57"/>
      <c r="U59" s="57"/>
      <c r="V59" s="57"/>
    </row>
    <row r="60" spans="1:22" ht="13.5" customHeight="1">
      <c r="A60" s="69"/>
      <c r="B60" s="123"/>
      <c r="C60" s="123"/>
      <c r="D60" s="123"/>
      <c r="E60" s="123"/>
      <c r="F60" s="123"/>
      <c r="G60" s="123"/>
      <c r="H60" s="123"/>
      <c r="I60" s="123"/>
      <c r="J60" s="123"/>
      <c r="K60" s="123"/>
      <c r="L60" s="57"/>
      <c r="M60" s="71" t="s">
        <v>115</v>
      </c>
      <c r="N60" s="71" t="s">
        <v>116</v>
      </c>
      <c r="O60" s="57"/>
      <c r="P60" s="57"/>
      <c r="Q60" s="57"/>
      <c r="R60" s="57"/>
      <c r="S60" s="57"/>
      <c r="T60" s="57"/>
      <c r="U60" s="57"/>
      <c r="V60" s="57"/>
    </row>
    <row r="61" spans="1:22" ht="13.5" customHeight="1">
      <c r="A61" s="69"/>
      <c r="B61" s="75"/>
      <c r="C61" s="75"/>
      <c r="D61" s="75"/>
      <c r="E61" s="75"/>
      <c r="F61" s="75"/>
      <c r="G61" s="75"/>
      <c r="H61" s="75"/>
      <c r="I61" s="75"/>
      <c r="J61" s="75"/>
      <c r="K61" s="75"/>
      <c r="L61" s="57"/>
      <c r="M61" s="72" t="s">
        <v>117</v>
      </c>
      <c r="N61" s="72" t="s">
        <v>118</v>
      </c>
      <c r="O61" s="57"/>
      <c r="P61" s="57"/>
      <c r="Q61" s="57"/>
      <c r="R61" s="57"/>
      <c r="S61" s="57"/>
      <c r="T61" s="57"/>
      <c r="U61" s="57"/>
      <c r="V61" s="57"/>
    </row>
    <row r="62" spans="1:22" ht="13.5" customHeight="1">
      <c r="A62" s="69">
        <v>10</v>
      </c>
      <c r="B62" s="126" t="s">
        <v>119</v>
      </c>
      <c r="C62" s="126"/>
      <c r="D62" s="126"/>
      <c r="E62" s="126"/>
      <c r="F62" s="126"/>
      <c r="G62" s="126"/>
      <c r="H62" s="126"/>
      <c r="I62" s="126"/>
      <c r="J62" s="126"/>
      <c r="K62" s="126"/>
      <c r="L62" s="57"/>
      <c r="M62" s="71" t="s">
        <v>120</v>
      </c>
      <c r="N62" s="71" t="s">
        <v>121</v>
      </c>
      <c r="O62" s="57"/>
      <c r="P62" s="57"/>
      <c r="Q62" s="57"/>
      <c r="R62" s="57"/>
      <c r="S62" s="57"/>
      <c r="T62" s="57"/>
      <c r="U62" s="57"/>
      <c r="V62" s="57"/>
    </row>
    <row r="63" spans="1:22" ht="13.5" customHeight="1">
      <c r="A63" s="69"/>
      <c r="B63" s="126"/>
      <c r="C63" s="126"/>
      <c r="D63" s="126"/>
      <c r="E63" s="126"/>
      <c r="F63" s="126"/>
      <c r="G63" s="126"/>
      <c r="H63" s="126"/>
      <c r="I63" s="126"/>
      <c r="J63" s="126"/>
      <c r="K63" s="126"/>
      <c r="L63" s="57"/>
      <c r="M63" s="72" t="s">
        <v>122</v>
      </c>
      <c r="N63" s="72" t="s">
        <v>123</v>
      </c>
      <c r="O63" s="57"/>
      <c r="P63" s="57"/>
      <c r="Q63" s="57"/>
      <c r="R63" s="57"/>
      <c r="S63" s="57"/>
      <c r="T63" s="57"/>
      <c r="U63" s="57"/>
      <c r="V63" s="57"/>
    </row>
    <row r="64" spans="1:22" ht="13.5" customHeight="1">
      <c r="A64" s="69"/>
      <c r="B64" s="126"/>
      <c r="C64" s="126"/>
      <c r="D64" s="126"/>
      <c r="E64" s="126"/>
      <c r="F64" s="126"/>
      <c r="G64" s="126"/>
      <c r="H64" s="126"/>
      <c r="I64" s="126"/>
      <c r="J64" s="126"/>
      <c r="K64" s="126"/>
      <c r="L64" s="57"/>
      <c r="M64" s="71" t="s">
        <v>124</v>
      </c>
      <c r="N64" s="71" t="s">
        <v>125</v>
      </c>
      <c r="O64" s="57"/>
      <c r="P64" s="57"/>
      <c r="Q64" s="57"/>
      <c r="R64" s="57"/>
      <c r="S64" s="57"/>
      <c r="T64" s="57"/>
      <c r="U64" s="57"/>
      <c r="V64" s="57"/>
    </row>
    <row r="65" spans="1:22" ht="13.5" customHeight="1">
      <c r="A65" s="69"/>
      <c r="B65" s="126"/>
      <c r="C65" s="126"/>
      <c r="D65" s="126"/>
      <c r="E65" s="126"/>
      <c r="F65" s="126"/>
      <c r="G65" s="126"/>
      <c r="H65" s="126"/>
      <c r="I65" s="126"/>
      <c r="J65" s="126"/>
      <c r="K65" s="126"/>
      <c r="L65" s="57"/>
      <c r="M65" s="72" t="s">
        <v>126</v>
      </c>
      <c r="N65" s="72" t="s">
        <v>127</v>
      </c>
      <c r="O65" s="57"/>
      <c r="P65" s="57"/>
      <c r="Q65" s="57"/>
      <c r="R65" s="57"/>
      <c r="S65" s="57"/>
      <c r="T65" s="57"/>
      <c r="U65" s="57"/>
      <c r="V65" s="57"/>
    </row>
    <row r="66" spans="1:22" ht="13.5" customHeight="1">
      <c r="A66" s="69"/>
      <c r="B66" s="126"/>
      <c r="C66" s="126"/>
      <c r="D66" s="126"/>
      <c r="E66" s="126"/>
      <c r="F66" s="126"/>
      <c r="G66" s="126"/>
      <c r="H66" s="126"/>
      <c r="I66" s="126"/>
      <c r="J66" s="126"/>
      <c r="K66" s="126"/>
      <c r="L66" s="57"/>
      <c r="M66" s="71" t="s">
        <v>128</v>
      </c>
      <c r="N66" s="71" t="s">
        <v>129</v>
      </c>
      <c r="O66" s="57"/>
      <c r="P66" s="57"/>
      <c r="Q66" s="57"/>
      <c r="R66" s="57"/>
      <c r="S66" s="57"/>
      <c r="T66" s="57"/>
      <c r="U66" s="57"/>
      <c r="V66" s="57"/>
    </row>
    <row r="67" spans="1:22" ht="13.5" customHeight="1">
      <c r="A67" s="69"/>
      <c r="B67" s="126"/>
      <c r="C67" s="126"/>
      <c r="D67" s="126"/>
      <c r="E67" s="126"/>
      <c r="F67" s="126"/>
      <c r="G67" s="126"/>
      <c r="H67" s="126"/>
      <c r="I67" s="126"/>
      <c r="J67" s="126"/>
      <c r="K67" s="126"/>
      <c r="L67" s="57"/>
      <c r="M67" s="72" t="s">
        <v>130</v>
      </c>
      <c r="N67" s="72" t="s">
        <v>131</v>
      </c>
      <c r="O67" s="57"/>
      <c r="P67" s="57"/>
      <c r="Q67" s="57"/>
      <c r="R67" s="57"/>
      <c r="S67" s="57"/>
      <c r="T67" s="57"/>
      <c r="U67" s="57"/>
      <c r="V67" s="57"/>
    </row>
    <row r="68" spans="1:22" ht="15" customHeight="1">
      <c r="A68" s="69"/>
      <c r="B68" s="126"/>
      <c r="C68" s="126"/>
      <c r="D68" s="126"/>
      <c r="E68" s="126"/>
      <c r="F68" s="126"/>
      <c r="G68" s="126"/>
      <c r="H68" s="126"/>
      <c r="I68" s="126"/>
      <c r="J68" s="126"/>
      <c r="K68" s="126"/>
      <c r="L68" s="57"/>
      <c r="M68" s="71" t="s">
        <v>132</v>
      </c>
      <c r="N68" s="71" t="s">
        <v>133</v>
      </c>
      <c r="O68" s="57"/>
      <c r="P68" s="57"/>
      <c r="Q68" s="57"/>
      <c r="R68" s="57"/>
      <c r="S68" s="57"/>
      <c r="T68" s="57"/>
      <c r="U68" s="57"/>
      <c r="V68" s="57"/>
    </row>
    <row r="69" spans="1:22" ht="13.5" customHeight="1">
      <c r="A69" s="69"/>
      <c r="B69" s="126"/>
      <c r="C69" s="126"/>
      <c r="D69" s="126"/>
      <c r="E69" s="126"/>
      <c r="F69" s="126"/>
      <c r="G69" s="126"/>
      <c r="H69" s="126"/>
      <c r="I69" s="126"/>
      <c r="J69" s="126"/>
      <c r="K69" s="126"/>
      <c r="L69" s="57"/>
      <c r="M69" s="72" t="s">
        <v>134</v>
      </c>
      <c r="N69" s="72" t="s">
        <v>127</v>
      </c>
      <c r="O69" s="57"/>
      <c r="P69" s="57"/>
      <c r="Q69" s="57"/>
      <c r="R69" s="57"/>
      <c r="S69" s="57"/>
      <c r="T69" s="57"/>
      <c r="U69" s="57"/>
      <c r="V69" s="57"/>
    </row>
    <row r="70" spans="1:22" ht="13.5" customHeight="1">
      <c r="A70" s="69"/>
      <c r="B70" s="74"/>
      <c r="C70" s="74"/>
      <c r="D70" s="74"/>
      <c r="E70" s="74"/>
      <c r="F70" s="74"/>
      <c r="G70" s="74"/>
      <c r="H70" s="74"/>
      <c r="I70" s="74"/>
      <c r="J70" s="74"/>
      <c r="K70" s="74"/>
      <c r="L70" s="57"/>
      <c r="M70" s="71" t="s">
        <v>135</v>
      </c>
      <c r="N70" s="71" t="s">
        <v>129</v>
      </c>
      <c r="O70" s="57"/>
      <c r="P70" s="57"/>
      <c r="Q70" s="57"/>
      <c r="R70" s="57"/>
      <c r="S70" s="57"/>
      <c r="T70" s="57"/>
      <c r="U70" s="57"/>
      <c r="V70" s="57"/>
    </row>
    <row r="71" spans="1:22" ht="13.5">
      <c r="A71" s="69">
        <v>11</v>
      </c>
      <c r="B71" s="126" t="s">
        <v>136</v>
      </c>
      <c r="C71" s="126"/>
      <c r="D71" s="126"/>
      <c r="E71" s="126"/>
      <c r="F71" s="126"/>
      <c r="G71" s="126"/>
      <c r="H71" s="126"/>
      <c r="I71" s="126"/>
      <c r="J71" s="126"/>
      <c r="K71" s="126"/>
      <c r="L71" s="57"/>
      <c r="M71" s="72" t="s">
        <v>137</v>
      </c>
      <c r="N71" s="72" t="s">
        <v>138</v>
      </c>
      <c r="O71" s="57"/>
      <c r="P71" s="57"/>
      <c r="Q71" s="57"/>
      <c r="R71" s="57"/>
      <c r="S71" s="57"/>
      <c r="T71" s="57"/>
      <c r="U71" s="57"/>
      <c r="V71" s="57"/>
    </row>
    <row r="72" spans="1:22" ht="13.5">
      <c r="A72" s="69"/>
      <c r="B72" s="126"/>
      <c r="C72" s="126"/>
      <c r="D72" s="126"/>
      <c r="E72" s="126"/>
      <c r="F72" s="126"/>
      <c r="G72" s="126"/>
      <c r="H72" s="126"/>
      <c r="I72" s="126"/>
      <c r="J72" s="126"/>
      <c r="K72" s="126"/>
      <c r="L72" s="57"/>
      <c r="M72" s="71" t="s">
        <v>139</v>
      </c>
      <c r="N72" s="71" t="s">
        <v>140</v>
      </c>
      <c r="O72" s="57"/>
      <c r="P72" s="57"/>
      <c r="Q72" s="57"/>
      <c r="R72" s="57"/>
      <c r="S72" s="57"/>
      <c r="T72" s="57"/>
      <c r="U72" s="57"/>
      <c r="V72" s="57"/>
    </row>
    <row r="73" spans="1:22" ht="14.25">
      <c r="A73" s="69"/>
      <c r="B73" s="74"/>
      <c r="C73" s="74"/>
      <c r="D73" s="74"/>
      <c r="E73" s="74"/>
      <c r="F73" s="74"/>
      <c r="G73" s="74"/>
      <c r="H73" s="74"/>
      <c r="I73" s="74"/>
      <c r="J73" s="74"/>
      <c r="K73" s="74"/>
      <c r="L73" s="57"/>
      <c r="M73" s="72" t="s">
        <v>141</v>
      </c>
      <c r="N73" s="72" t="s">
        <v>142</v>
      </c>
      <c r="O73" s="57"/>
      <c r="P73" s="57"/>
      <c r="Q73" s="57"/>
      <c r="R73" s="57"/>
      <c r="S73" s="57"/>
      <c r="T73" s="57"/>
      <c r="U73" s="57"/>
      <c r="V73" s="57"/>
    </row>
    <row r="74" spans="1:22" ht="13.5" customHeight="1">
      <c r="A74" s="69">
        <v>12</v>
      </c>
      <c r="B74" s="118" t="s">
        <v>143</v>
      </c>
      <c r="C74" s="118"/>
      <c r="D74" s="118"/>
      <c r="E74" s="118"/>
      <c r="F74" s="118"/>
      <c r="G74" s="118"/>
      <c r="H74" s="118"/>
      <c r="I74" s="118"/>
      <c r="J74" s="118"/>
      <c r="K74" s="118"/>
      <c r="L74" s="57"/>
      <c r="M74" s="71" t="s">
        <v>144</v>
      </c>
      <c r="N74" s="71" t="s">
        <v>145</v>
      </c>
      <c r="O74" s="57"/>
      <c r="P74" s="57"/>
      <c r="Q74" s="57"/>
      <c r="R74" s="57"/>
      <c r="S74" s="57"/>
      <c r="T74" s="57"/>
      <c r="U74" s="57"/>
      <c r="V74" s="57"/>
    </row>
    <row r="75" spans="1:22" ht="13.5">
      <c r="A75" s="69"/>
      <c r="B75" s="118"/>
      <c r="C75" s="118"/>
      <c r="D75" s="118"/>
      <c r="E75" s="118"/>
      <c r="F75" s="118"/>
      <c r="G75" s="118"/>
      <c r="H75" s="118"/>
      <c r="I75" s="118"/>
      <c r="J75" s="118"/>
      <c r="K75" s="118"/>
      <c r="L75" s="57"/>
      <c r="M75" s="72" t="s">
        <v>146</v>
      </c>
      <c r="N75" s="72" t="s">
        <v>147</v>
      </c>
      <c r="O75" s="57"/>
      <c r="P75" s="57"/>
      <c r="Q75" s="57"/>
      <c r="R75" s="57"/>
      <c r="S75" s="57"/>
      <c r="T75" s="57"/>
      <c r="U75" s="57"/>
      <c r="V75" s="57"/>
    </row>
    <row r="76" spans="1:22" ht="13.5">
      <c r="A76" s="69"/>
      <c r="B76" s="118"/>
      <c r="C76" s="118"/>
      <c r="D76" s="118"/>
      <c r="E76" s="118"/>
      <c r="F76" s="118"/>
      <c r="G76" s="118"/>
      <c r="H76" s="118"/>
      <c r="I76" s="118"/>
      <c r="J76" s="118"/>
      <c r="K76" s="118"/>
      <c r="L76" s="57"/>
      <c r="M76" s="71" t="s">
        <v>148</v>
      </c>
      <c r="N76" s="71" t="s">
        <v>149</v>
      </c>
      <c r="O76" s="57"/>
      <c r="P76" s="57"/>
      <c r="Q76" s="57"/>
      <c r="R76" s="57"/>
      <c r="S76" s="57"/>
      <c r="T76" s="57"/>
      <c r="U76" s="57"/>
      <c r="V76" s="57"/>
    </row>
    <row r="77" spans="1:22" ht="14.25">
      <c r="A77" s="69"/>
      <c r="B77" s="77"/>
      <c r="C77" s="77"/>
      <c r="D77" s="77"/>
      <c r="E77" s="77"/>
      <c r="F77" s="77"/>
      <c r="G77" s="77"/>
      <c r="H77" s="77"/>
      <c r="I77" s="77"/>
      <c r="J77" s="77"/>
      <c r="K77" s="77"/>
      <c r="L77" s="57"/>
      <c r="M77" s="72" t="s">
        <v>150</v>
      </c>
      <c r="N77" s="72" t="s">
        <v>151</v>
      </c>
      <c r="O77" s="57"/>
      <c r="P77" s="57"/>
      <c r="Q77" s="57"/>
      <c r="R77" s="57"/>
      <c r="S77" s="57"/>
      <c r="T77" s="57"/>
      <c r="U77" s="57"/>
      <c r="V77" s="57"/>
    </row>
    <row r="78" spans="1:22" ht="13.5">
      <c r="A78" s="69">
        <v>13</v>
      </c>
      <c r="B78" s="118" t="s">
        <v>152</v>
      </c>
      <c r="C78" s="118"/>
      <c r="D78" s="118"/>
      <c r="E78" s="118"/>
      <c r="F78" s="118"/>
      <c r="G78" s="118"/>
      <c r="H78" s="118"/>
      <c r="I78" s="118"/>
      <c r="J78" s="118"/>
      <c r="K78" s="118"/>
      <c r="L78" s="57"/>
      <c r="M78" s="71" t="s">
        <v>153</v>
      </c>
      <c r="N78" s="71" t="s">
        <v>154</v>
      </c>
      <c r="O78" s="57"/>
      <c r="P78" s="57"/>
      <c r="Q78" s="57"/>
      <c r="R78" s="57"/>
      <c r="S78" s="57"/>
      <c r="T78" s="57"/>
      <c r="U78" s="57"/>
      <c r="V78" s="57"/>
    </row>
    <row r="79" spans="1:22" ht="13.5" customHeight="1">
      <c r="A79" s="69"/>
      <c r="B79" s="118"/>
      <c r="C79" s="118"/>
      <c r="D79" s="118"/>
      <c r="E79" s="118"/>
      <c r="F79" s="118"/>
      <c r="G79" s="118"/>
      <c r="H79" s="118"/>
      <c r="I79" s="118"/>
      <c r="J79" s="118"/>
      <c r="K79" s="118"/>
      <c r="L79" s="57"/>
      <c r="M79" s="72" t="s">
        <v>155</v>
      </c>
      <c r="N79" s="72" t="s">
        <v>156</v>
      </c>
      <c r="O79" s="57"/>
      <c r="P79" s="57"/>
      <c r="Q79" s="57"/>
      <c r="R79" s="57"/>
      <c r="S79" s="57"/>
      <c r="T79" s="57"/>
      <c r="U79" s="57"/>
      <c r="V79" s="57"/>
    </row>
    <row r="80" spans="1:22" ht="13.5">
      <c r="A80" s="69"/>
      <c r="B80" s="118"/>
      <c r="C80" s="118"/>
      <c r="D80" s="118"/>
      <c r="E80" s="118"/>
      <c r="F80" s="118"/>
      <c r="G80" s="118"/>
      <c r="H80" s="118"/>
      <c r="I80" s="118"/>
      <c r="J80" s="118"/>
      <c r="K80" s="118"/>
      <c r="L80" s="57"/>
      <c r="M80" s="71" t="s">
        <v>157</v>
      </c>
      <c r="N80" s="71" t="s">
        <v>158</v>
      </c>
      <c r="O80" s="57"/>
      <c r="P80" s="57"/>
      <c r="Q80" s="57"/>
      <c r="R80" s="57"/>
      <c r="S80" s="57"/>
      <c r="T80" s="57"/>
      <c r="U80" s="57"/>
      <c r="V80" s="57"/>
    </row>
    <row r="81" spans="1:22" ht="13.5">
      <c r="A81" s="69"/>
      <c r="B81" s="118"/>
      <c r="C81" s="118"/>
      <c r="D81" s="118"/>
      <c r="E81" s="118"/>
      <c r="F81" s="118"/>
      <c r="G81" s="118"/>
      <c r="H81" s="118"/>
      <c r="I81" s="118"/>
      <c r="J81" s="118"/>
      <c r="K81" s="118"/>
      <c r="L81" s="57"/>
      <c r="M81" s="72" t="s">
        <v>159</v>
      </c>
      <c r="N81" s="72" t="s">
        <v>160</v>
      </c>
      <c r="O81" s="57"/>
      <c r="P81" s="57"/>
      <c r="Q81" s="57"/>
      <c r="R81" s="57"/>
      <c r="S81" s="57"/>
      <c r="T81" s="57"/>
      <c r="U81" s="57"/>
      <c r="V81" s="57"/>
    </row>
    <row r="82" spans="1:22" ht="13.5">
      <c r="A82" s="69"/>
      <c r="B82" s="118"/>
      <c r="C82" s="118"/>
      <c r="D82" s="118"/>
      <c r="E82" s="118"/>
      <c r="F82" s="118"/>
      <c r="G82" s="118"/>
      <c r="H82" s="118"/>
      <c r="I82" s="118"/>
      <c r="J82" s="118"/>
      <c r="K82" s="118"/>
      <c r="L82" s="57"/>
      <c r="M82" s="71" t="s">
        <v>161</v>
      </c>
      <c r="N82" s="71" t="s">
        <v>162</v>
      </c>
      <c r="O82" s="57"/>
      <c r="P82" s="57"/>
      <c r="Q82" s="57"/>
      <c r="R82" s="57"/>
      <c r="S82" s="57"/>
      <c r="T82" s="57"/>
      <c r="U82" s="57"/>
      <c r="V82" s="57"/>
    </row>
    <row r="83" spans="1:22" ht="13.5">
      <c r="A83" s="69"/>
      <c r="B83" s="118"/>
      <c r="C83" s="118"/>
      <c r="D83" s="118"/>
      <c r="E83" s="118"/>
      <c r="F83" s="118"/>
      <c r="G83" s="118"/>
      <c r="H83" s="118"/>
      <c r="I83" s="118"/>
      <c r="J83" s="118"/>
      <c r="K83" s="118"/>
      <c r="L83" s="57"/>
      <c r="M83" s="72" t="s">
        <v>163</v>
      </c>
      <c r="N83" s="72" t="s">
        <v>164</v>
      </c>
      <c r="O83" s="57"/>
      <c r="P83" s="57"/>
      <c r="Q83" s="57"/>
      <c r="R83" s="57"/>
      <c r="S83" s="57"/>
      <c r="T83" s="57"/>
      <c r="U83" s="57"/>
      <c r="V83" s="57"/>
    </row>
    <row r="84" spans="1:22" ht="14.25">
      <c r="A84" s="69"/>
      <c r="B84" s="77"/>
      <c r="C84" s="77"/>
      <c r="D84" s="77"/>
      <c r="E84" s="77"/>
      <c r="F84" s="77"/>
      <c r="G84" s="77"/>
      <c r="H84" s="77"/>
      <c r="I84" s="77"/>
      <c r="J84" s="77"/>
      <c r="K84" s="77"/>
      <c r="L84" s="57"/>
      <c r="M84" s="71" t="s">
        <v>165</v>
      </c>
      <c r="N84" s="71" t="s">
        <v>166</v>
      </c>
      <c r="O84" s="57"/>
      <c r="P84" s="57"/>
      <c r="Q84" s="57"/>
      <c r="R84" s="57"/>
      <c r="S84" s="57"/>
      <c r="T84" s="57"/>
      <c r="U84" s="57"/>
      <c r="V84" s="57"/>
    </row>
    <row r="85" spans="1:22" ht="13.5">
      <c r="A85" s="69">
        <v>14</v>
      </c>
      <c r="B85" s="118" t="s">
        <v>167</v>
      </c>
      <c r="C85" s="118"/>
      <c r="D85" s="118"/>
      <c r="E85" s="118"/>
      <c r="F85" s="118"/>
      <c r="G85" s="118"/>
      <c r="H85" s="118"/>
      <c r="I85" s="118"/>
      <c r="J85" s="118"/>
      <c r="K85" s="118"/>
      <c r="L85" s="57"/>
      <c r="M85" s="72" t="s">
        <v>168</v>
      </c>
      <c r="N85" s="72" t="s">
        <v>169</v>
      </c>
      <c r="O85" s="57"/>
      <c r="P85" s="57"/>
      <c r="Q85" s="57"/>
      <c r="R85" s="57"/>
      <c r="S85" s="57"/>
      <c r="T85" s="57"/>
      <c r="U85" s="57"/>
      <c r="V85" s="57"/>
    </row>
    <row r="86" spans="1:22" ht="13.5">
      <c r="A86" s="69"/>
      <c r="B86" s="118"/>
      <c r="C86" s="118"/>
      <c r="D86" s="118"/>
      <c r="E86" s="118"/>
      <c r="F86" s="118"/>
      <c r="G86" s="118"/>
      <c r="H86" s="118"/>
      <c r="I86" s="118"/>
      <c r="J86" s="118"/>
      <c r="K86" s="118"/>
      <c r="L86" s="57"/>
      <c r="M86" s="71" t="s">
        <v>170</v>
      </c>
      <c r="N86" s="71" t="s">
        <v>171</v>
      </c>
      <c r="O86" s="57"/>
      <c r="P86" s="57"/>
      <c r="Q86" s="57"/>
      <c r="R86" s="57"/>
      <c r="S86" s="57"/>
      <c r="T86" s="57"/>
      <c r="U86" s="57"/>
      <c r="V86" s="57"/>
    </row>
    <row r="87" spans="1:22" ht="13.5">
      <c r="A87" s="57"/>
      <c r="B87" s="118"/>
      <c r="C87" s="118"/>
      <c r="D87" s="118"/>
      <c r="E87" s="118"/>
      <c r="F87" s="118"/>
      <c r="G87" s="118"/>
      <c r="H87" s="118"/>
      <c r="I87" s="118"/>
      <c r="J87" s="118"/>
      <c r="K87" s="118"/>
      <c r="L87" s="57"/>
      <c r="M87" s="72" t="s">
        <v>172</v>
      </c>
      <c r="N87" s="72" t="s">
        <v>173</v>
      </c>
      <c r="O87" s="57"/>
      <c r="P87" s="57"/>
      <c r="Q87" s="57"/>
      <c r="R87" s="57"/>
      <c r="S87" s="57"/>
      <c r="T87" s="57"/>
      <c r="U87" s="57"/>
      <c r="V87" s="57"/>
    </row>
    <row r="88" spans="1:22" ht="13.5">
      <c r="A88" s="57"/>
      <c r="B88" s="118"/>
      <c r="C88" s="118"/>
      <c r="D88" s="118"/>
      <c r="E88" s="118"/>
      <c r="F88" s="118"/>
      <c r="G88" s="118"/>
      <c r="H88" s="118"/>
      <c r="I88" s="118"/>
      <c r="J88" s="118"/>
      <c r="K88" s="118"/>
      <c r="L88" s="57"/>
      <c r="M88" s="71" t="s">
        <v>174</v>
      </c>
      <c r="N88" s="71" t="s">
        <v>175</v>
      </c>
      <c r="O88" s="57"/>
      <c r="P88" s="57"/>
      <c r="Q88" s="57"/>
      <c r="R88" s="57"/>
      <c r="S88" s="57"/>
      <c r="T88" s="57"/>
      <c r="U88" s="57"/>
      <c r="V88" s="57"/>
    </row>
    <row r="89" spans="1:22" ht="13.5">
      <c r="A89" s="57"/>
      <c r="B89" s="57"/>
      <c r="C89" s="57"/>
      <c r="D89" s="57"/>
      <c r="E89" s="57"/>
      <c r="F89" s="57"/>
      <c r="G89" s="57"/>
      <c r="H89" s="57"/>
      <c r="I89" s="57"/>
      <c r="J89" s="57"/>
      <c r="K89" s="57"/>
      <c r="L89" s="57"/>
      <c r="M89" s="72" t="s">
        <v>176</v>
      </c>
      <c r="N89" s="72" t="s">
        <v>177</v>
      </c>
      <c r="O89" s="57"/>
      <c r="P89" s="57"/>
      <c r="Q89" s="57"/>
      <c r="R89" s="57"/>
      <c r="S89" s="57"/>
      <c r="T89" s="57"/>
      <c r="U89" s="57"/>
      <c r="V89" s="57"/>
    </row>
    <row r="90" spans="1:22" ht="13.5" customHeight="1">
      <c r="A90" s="69">
        <v>15</v>
      </c>
      <c r="B90" s="118" t="s">
        <v>178</v>
      </c>
      <c r="C90" s="118"/>
      <c r="D90" s="118"/>
      <c r="E90" s="118"/>
      <c r="F90" s="118"/>
      <c r="G90" s="118"/>
      <c r="H90" s="118"/>
      <c r="I90" s="118"/>
      <c r="J90" s="118"/>
      <c r="K90" s="118"/>
      <c r="M90" s="71" t="s">
        <v>179</v>
      </c>
      <c r="N90" s="71" t="s">
        <v>180</v>
      </c>
      <c r="O90" s="57"/>
      <c r="P90" s="57"/>
      <c r="Q90" s="57"/>
      <c r="R90" s="57"/>
      <c r="S90" s="57"/>
      <c r="T90" s="57"/>
      <c r="U90" s="57"/>
      <c r="V90" s="57"/>
    </row>
    <row r="91" spans="1:22" ht="12.75" customHeight="1">
      <c r="A91" s="57"/>
      <c r="B91" s="118"/>
      <c r="C91" s="118"/>
      <c r="D91" s="118"/>
      <c r="E91" s="118"/>
      <c r="F91" s="118"/>
      <c r="G91" s="118"/>
      <c r="H91" s="118"/>
      <c r="I91" s="118"/>
      <c r="J91" s="118"/>
      <c r="K91" s="118"/>
      <c r="L91" s="57"/>
      <c r="M91" s="72" t="s">
        <v>181</v>
      </c>
      <c r="N91" s="72" t="s">
        <v>182</v>
      </c>
      <c r="O91" s="57"/>
      <c r="P91" s="57"/>
      <c r="Q91" s="57"/>
      <c r="R91" s="57"/>
      <c r="S91" s="57"/>
      <c r="T91" s="57"/>
      <c r="U91" s="57"/>
      <c r="V91" s="57"/>
    </row>
    <row r="92" spans="1:22" ht="12.75" customHeight="1">
      <c r="A92" s="57"/>
      <c r="B92" s="118"/>
      <c r="C92" s="118"/>
      <c r="D92" s="118"/>
      <c r="E92" s="118"/>
      <c r="F92" s="118"/>
      <c r="G92" s="118"/>
      <c r="H92" s="118"/>
      <c r="I92" s="118"/>
      <c r="J92" s="118"/>
      <c r="K92" s="118"/>
      <c r="L92" s="57"/>
      <c r="M92" s="71" t="s">
        <v>183</v>
      </c>
      <c r="N92" s="71" t="s">
        <v>184</v>
      </c>
      <c r="O92" s="57"/>
      <c r="P92" s="57"/>
      <c r="Q92" s="57"/>
      <c r="R92" s="57"/>
      <c r="S92" s="57"/>
      <c r="T92" s="57"/>
      <c r="U92" s="57"/>
      <c r="V92" s="57"/>
    </row>
    <row r="93" spans="1:22">
      <c r="A93" s="57"/>
      <c r="B93" s="118"/>
      <c r="C93" s="118"/>
      <c r="D93" s="118"/>
      <c r="E93" s="118"/>
      <c r="F93" s="118"/>
      <c r="G93" s="118"/>
      <c r="H93" s="118"/>
      <c r="I93" s="118"/>
      <c r="J93" s="118"/>
      <c r="K93" s="118"/>
      <c r="L93" s="57"/>
      <c r="M93" s="57"/>
      <c r="N93" s="57"/>
      <c r="O93" s="57"/>
      <c r="P93" s="57"/>
      <c r="Q93" s="57"/>
      <c r="R93" s="57"/>
      <c r="S93" s="57"/>
      <c r="T93" s="57"/>
      <c r="U93" s="57"/>
      <c r="V93" s="57"/>
    </row>
    <row r="94" spans="1:22">
      <c r="A94" s="57"/>
      <c r="B94" s="57"/>
      <c r="C94" s="57"/>
      <c r="D94" s="57"/>
      <c r="E94" s="57"/>
      <c r="F94" s="57"/>
      <c r="G94" s="57"/>
      <c r="H94" s="57"/>
      <c r="I94" s="57"/>
      <c r="J94" s="57"/>
      <c r="K94" s="57"/>
      <c r="L94" s="57"/>
      <c r="M94" s="57"/>
      <c r="N94" s="57"/>
      <c r="O94" s="57"/>
      <c r="P94" s="57"/>
      <c r="Q94" s="57"/>
      <c r="R94" s="57"/>
      <c r="S94" s="57"/>
      <c r="T94" s="57"/>
      <c r="U94" s="57"/>
      <c r="V94" s="57"/>
    </row>
    <row r="95" spans="1:22">
      <c r="A95" s="57"/>
      <c r="B95" s="57"/>
      <c r="C95" s="57"/>
      <c r="D95" s="57"/>
      <c r="E95" s="57"/>
      <c r="F95" s="57"/>
      <c r="G95" s="57"/>
      <c r="H95" s="57"/>
      <c r="I95" s="57"/>
      <c r="J95" s="57"/>
      <c r="K95" s="57"/>
      <c r="L95" s="57"/>
      <c r="M95" s="57"/>
      <c r="N95" s="57"/>
      <c r="O95" s="57"/>
      <c r="P95" s="57"/>
      <c r="Q95" s="57"/>
      <c r="R95" s="57"/>
      <c r="S95" s="57"/>
      <c r="T95" s="57"/>
      <c r="U95" s="57"/>
      <c r="V95" s="57"/>
    </row>
    <row r="96" spans="1:22">
      <c r="A96" s="57"/>
      <c r="B96" s="57"/>
      <c r="C96" s="57"/>
      <c r="D96" s="57"/>
      <c r="E96" s="57"/>
      <c r="F96" s="57"/>
      <c r="G96" s="57"/>
      <c r="H96" s="57"/>
      <c r="I96" s="57"/>
      <c r="J96" s="57"/>
      <c r="K96" s="57"/>
      <c r="L96" s="57"/>
      <c r="M96" s="57"/>
      <c r="N96" s="57"/>
      <c r="O96" s="57"/>
      <c r="P96" s="57"/>
      <c r="Q96" s="57"/>
      <c r="R96" s="57"/>
      <c r="S96" s="57"/>
      <c r="T96" s="57"/>
      <c r="U96" s="57"/>
      <c r="V96" s="57"/>
    </row>
    <row r="97" spans="1:22">
      <c r="A97" s="57"/>
      <c r="B97" s="57"/>
      <c r="C97" s="57"/>
      <c r="D97" s="57"/>
      <c r="E97" s="57"/>
      <c r="F97" s="57"/>
      <c r="G97" s="57"/>
      <c r="H97" s="57"/>
      <c r="I97" s="57"/>
      <c r="J97" s="57"/>
      <c r="K97" s="57"/>
      <c r="L97" s="57"/>
      <c r="M97" s="57"/>
      <c r="N97" s="57"/>
      <c r="O97" s="57"/>
      <c r="P97" s="57"/>
      <c r="Q97" s="57"/>
      <c r="R97" s="57"/>
      <c r="S97" s="57"/>
      <c r="T97" s="57"/>
      <c r="U97" s="57"/>
      <c r="V97" s="57"/>
    </row>
    <row r="98" spans="1:22">
      <c r="A98" s="57"/>
      <c r="B98" s="57"/>
      <c r="C98" s="57"/>
      <c r="D98" s="57"/>
      <c r="E98" s="57"/>
      <c r="F98" s="57"/>
      <c r="G98" s="57"/>
      <c r="H98" s="57"/>
      <c r="I98" s="57"/>
      <c r="J98" s="57"/>
      <c r="K98" s="57"/>
      <c r="L98" s="57"/>
      <c r="M98" s="57"/>
      <c r="N98" s="57"/>
      <c r="O98" s="57"/>
      <c r="P98" s="57"/>
      <c r="Q98" s="57"/>
      <c r="R98" s="57"/>
      <c r="S98" s="57"/>
      <c r="T98" s="57"/>
      <c r="U98" s="57"/>
      <c r="V98" s="57"/>
    </row>
    <row r="99" spans="1:22">
      <c r="A99" s="57"/>
      <c r="B99" s="57"/>
      <c r="C99" s="57"/>
      <c r="D99" s="57"/>
      <c r="E99" s="57"/>
      <c r="F99" s="57"/>
      <c r="G99" s="57"/>
      <c r="H99" s="57"/>
      <c r="I99" s="57"/>
      <c r="J99" s="57"/>
      <c r="K99" s="57"/>
      <c r="L99" s="57"/>
      <c r="M99" s="57"/>
      <c r="N99" s="57"/>
      <c r="O99" s="57"/>
      <c r="P99" s="57"/>
      <c r="Q99" s="57"/>
      <c r="R99" s="57"/>
      <c r="S99" s="57"/>
      <c r="T99" s="57"/>
      <c r="U99" s="57"/>
      <c r="V99" s="57"/>
    </row>
    <row r="100" spans="1:22">
      <c r="A100" s="57"/>
      <c r="B100" s="57"/>
      <c r="C100" s="57"/>
      <c r="D100" s="57"/>
      <c r="E100" s="57"/>
      <c r="F100" s="57"/>
      <c r="G100" s="57"/>
      <c r="H100" s="57"/>
      <c r="I100" s="57"/>
      <c r="J100" s="57"/>
      <c r="K100" s="57"/>
      <c r="L100" s="57"/>
      <c r="M100" s="57"/>
      <c r="N100" s="57"/>
      <c r="O100" s="57"/>
      <c r="P100" s="57"/>
      <c r="Q100" s="57"/>
      <c r="R100" s="57"/>
      <c r="S100" s="57"/>
      <c r="T100" s="57"/>
      <c r="U100" s="57"/>
      <c r="V100" s="57"/>
    </row>
    <row r="101" spans="1:22">
      <c r="A101" s="57"/>
      <c r="B101" s="57"/>
      <c r="C101" s="57"/>
      <c r="D101" s="57"/>
      <c r="E101" s="57"/>
      <c r="F101" s="57"/>
      <c r="G101" s="57"/>
      <c r="H101" s="57"/>
      <c r="I101" s="57"/>
      <c r="J101" s="57"/>
      <c r="K101" s="57"/>
      <c r="L101" s="57"/>
      <c r="M101" s="57"/>
      <c r="N101" s="57"/>
      <c r="O101" s="57"/>
      <c r="P101" s="57"/>
      <c r="Q101" s="57"/>
      <c r="R101" s="57"/>
      <c r="S101" s="57"/>
      <c r="T101" s="57"/>
      <c r="U101" s="57"/>
      <c r="V101" s="57"/>
    </row>
    <row r="102" spans="1:22">
      <c r="A102" s="57"/>
      <c r="B102" s="57"/>
      <c r="C102" s="57"/>
      <c r="D102" s="57"/>
      <c r="E102" s="57"/>
      <c r="F102" s="57"/>
      <c r="G102" s="57"/>
      <c r="H102" s="57"/>
      <c r="I102" s="57"/>
      <c r="J102" s="57"/>
      <c r="K102" s="57"/>
      <c r="L102" s="57"/>
      <c r="M102" s="57"/>
      <c r="N102" s="57"/>
      <c r="O102" s="57"/>
      <c r="P102" s="57"/>
      <c r="Q102" s="57"/>
      <c r="R102" s="57"/>
      <c r="S102" s="57"/>
      <c r="T102" s="57"/>
      <c r="U102" s="57"/>
      <c r="V102" s="57"/>
    </row>
    <row r="103" spans="1:22">
      <c r="A103" s="57"/>
      <c r="B103" s="57"/>
      <c r="C103" s="57"/>
      <c r="D103" s="57"/>
      <c r="E103" s="57"/>
      <c r="F103" s="57"/>
      <c r="G103" s="57"/>
      <c r="H103" s="57"/>
      <c r="I103" s="57"/>
      <c r="J103" s="57"/>
      <c r="K103" s="57"/>
      <c r="L103" s="57"/>
      <c r="M103" s="57"/>
      <c r="N103" s="57"/>
      <c r="O103" s="57"/>
      <c r="P103" s="57"/>
      <c r="Q103" s="57"/>
      <c r="R103" s="57"/>
      <c r="S103" s="57"/>
      <c r="T103" s="57"/>
      <c r="U103" s="57"/>
      <c r="V103" s="57"/>
    </row>
    <row r="104" spans="1:22">
      <c r="A104" s="57"/>
      <c r="B104" s="57"/>
      <c r="C104" s="57"/>
      <c r="D104" s="57"/>
      <c r="E104" s="57"/>
      <c r="F104" s="57"/>
      <c r="G104" s="57"/>
      <c r="H104" s="57"/>
      <c r="I104" s="57"/>
      <c r="J104" s="57"/>
      <c r="K104" s="57"/>
      <c r="L104" s="57"/>
      <c r="M104" s="57"/>
      <c r="N104" s="57"/>
      <c r="O104" s="57"/>
      <c r="P104" s="57"/>
      <c r="Q104" s="57"/>
      <c r="R104" s="57"/>
      <c r="S104" s="57"/>
      <c r="T104" s="57"/>
      <c r="U104" s="57"/>
      <c r="V104" s="57"/>
    </row>
    <row r="105" spans="1:22">
      <c r="A105" s="57"/>
      <c r="B105" s="57"/>
      <c r="C105" s="57"/>
      <c r="D105" s="57"/>
      <c r="E105" s="57"/>
      <c r="F105" s="57"/>
      <c r="G105" s="57"/>
      <c r="H105" s="57"/>
      <c r="I105" s="57"/>
      <c r="J105" s="57"/>
      <c r="K105" s="57"/>
      <c r="L105" s="57"/>
      <c r="M105" s="57"/>
      <c r="N105" s="57"/>
      <c r="O105" s="57"/>
      <c r="P105" s="57"/>
      <c r="Q105" s="57"/>
      <c r="R105" s="57"/>
      <c r="S105" s="57"/>
      <c r="T105" s="57"/>
      <c r="U105" s="57"/>
      <c r="V105" s="57"/>
    </row>
    <row r="106" spans="1:22">
      <c r="A106" s="57"/>
      <c r="B106" s="57"/>
      <c r="C106" s="57"/>
      <c r="D106" s="57"/>
      <c r="E106" s="57"/>
      <c r="F106" s="57"/>
      <c r="G106" s="57"/>
      <c r="H106" s="57"/>
      <c r="I106" s="57"/>
      <c r="J106" s="57"/>
      <c r="K106" s="57"/>
      <c r="L106" s="57"/>
      <c r="M106" s="57"/>
      <c r="N106" s="57"/>
      <c r="O106" s="57"/>
      <c r="P106" s="57"/>
      <c r="Q106" s="57"/>
      <c r="R106" s="57"/>
      <c r="S106" s="57"/>
      <c r="T106" s="57"/>
      <c r="U106" s="57"/>
      <c r="V106" s="57"/>
    </row>
    <row r="107" spans="1:22">
      <c r="M107" s="57"/>
      <c r="N107" s="57"/>
    </row>
    <row r="108" spans="1:22">
      <c r="M108" s="57"/>
      <c r="N108" s="57"/>
    </row>
  </sheetData>
  <sheetProtection password="98FD" sheet="1" objects="1" scenarios="1"/>
  <mergeCells count="16">
    <mergeCell ref="B13:K15"/>
    <mergeCell ref="B39:F39"/>
    <mergeCell ref="B23:K28"/>
    <mergeCell ref="B62:K69"/>
    <mergeCell ref="B71:K72"/>
    <mergeCell ref="B17:K22"/>
    <mergeCell ref="B90:K93"/>
    <mergeCell ref="B85:K88"/>
    <mergeCell ref="A26:A28"/>
    <mergeCell ref="B29:K32"/>
    <mergeCell ref="B34:K37"/>
    <mergeCell ref="B49:K53"/>
    <mergeCell ref="B54:K60"/>
    <mergeCell ref="B41:K48"/>
    <mergeCell ref="B74:K76"/>
    <mergeCell ref="B78:K83"/>
  </mergeCells>
  <hyperlinks>
    <hyperlink ref="D9" r:id="rId1" xr:uid="{00000000-0004-0000-0100-000000000000}"/>
    <hyperlink ref="B39:F39" r:id="rId2" display="Click here to go to the Sample Submission Guidelines"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A153"/>
  <sheetViews>
    <sheetView tabSelected="1" zoomScale="90" zoomScaleNormal="90" workbookViewId="0">
      <selection activeCell="E4" sqref="E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ustomHeight="1">
      <c r="A5" s="42"/>
      <c r="C5" s="13"/>
      <c r="D5" s="110" t="str">
        <f>IF($E$4 = "PCR Products", "Product Length:", "Construct Size:")</f>
        <v>Construct Size:</v>
      </c>
      <c r="E5" s="113"/>
      <c r="F5" s="143" t="s">
        <v>191</v>
      </c>
      <c r="G5" s="144"/>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43"/>
      <c r="G6" s="144"/>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43"/>
      <c r="G7" s="144"/>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10">
    <mergeCell ref="A111:G112"/>
    <mergeCell ref="I2:J2"/>
    <mergeCell ref="I3:J3"/>
    <mergeCell ref="B11:K11"/>
    <mergeCell ref="D2:E2"/>
    <mergeCell ref="I7:J7"/>
    <mergeCell ref="I6:J6"/>
    <mergeCell ref="I5:J5"/>
    <mergeCell ref="I4:J4"/>
    <mergeCell ref="F5:G7"/>
  </mergeCells>
  <conditionalFormatting sqref="D14:D107">
    <cfRule type="expression" dxfId="99" priority="5" stopIfTrue="1">
      <formula>#REF!="Yes"</formula>
    </cfRule>
  </conditionalFormatting>
  <conditionalFormatting sqref="F14:F107">
    <cfRule type="expression" dxfId="98" priority="4" stopIfTrue="1">
      <formula>#REF!="Yes"</formula>
    </cfRule>
  </conditionalFormatting>
  <conditionalFormatting sqref="H14:H107">
    <cfRule type="expression" dxfId="97" priority="3" stopIfTrue="1">
      <formula>#REF!="Yes"</formula>
    </cfRule>
  </conditionalFormatting>
  <conditionalFormatting sqref="J14:J107">
    <cfRule type="expression" dxfId="96" priority="2" stopIfTrue="1">
      <formula>#REF!="Yes"</formula>
    </cfRule>
  </conditionalFormatting>
  <conditionalFormatting sqref="B11:K11">
    <cfRule type="notContainsBlanks" dxfId="95" priority="8">
      <formula>LEN(TRIM(B11))&gt;0</formula>
    </cfRule>
  </conditionalFormatting>
  <dataValidations count="13">
    <dataValidation type="list" allowBlank="1" showInputMessage="1" showErrorMessage="1" sqref="E116:K116 E122:K126" xr:uid="{00000000-0002-0000-0200-000000000000}">
      <formula1>$S$75:$S$88</formula1>
    </dataValidation>
    <dataValidation type="list" allowBlank="1" showInputMessage="1" showErrorMessage="1" promptTitle="Optional" prompt="Template specification is only needed when Power Reads are selected." sqref="E8" xr:uid="{00000000-0002-0000-0200-000001000000}">
      <formula1>templatespec</formula1>
    </dataValidation>
    <dataValidation type="list" allowBlank="1" error="Limited to 10 characters for the Primer Names.  Acceptable characters include A-Z, 0-9, _ - only." sqref="H14:H108 J14:J107 F14:F108 D15:D107" xr:uid="{00000000-0002-0000-0200-000002000000}">
      <formula1>PrimersFull</formula1>
    </dataValidation>
    <dataValidation type="list" allowBlank="1" showErrorMessage="1" sqref="E4" xr:uid="{00000000-0002-0000-0200-000003000000}">
      <formula1>IF(E5="", SampleTypes,INDIRECT("FakeRange"))</formula1>
    </dataValidation>
    <dataValidation type="list" allowBlank="1" showInputMessage="1" showErrorMessage="1" sqref="E5" xr:uid="{00000000-0002-0000-02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2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200-000006000000}">
      <formula1>AND(ISERROR(FIND("-", E15)), ISERROR(FIND(" ", E15)), LEN(E15)&lt;40)</formula1>
    </dataValidation>
    <dataValidation type="list" allowBlank="1" showInputMessage="1" showErrorMessage="1" sqref="E9" xr:uid="{00000000-0002-0000-02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2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2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2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2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2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200-000000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200-00000D000000}">
          <x14:formula1>
            <xm:f>DropData!$A$15:$A$17</xm:f>
          </x14:formula1>
          <xm:sqref>E6</xm:sqref>
        </x14:dataValidation>
        <x14:dataValidation type="list" allowBlank="1" showInputMessage="1" showErrorMessage="1" xr:uid="{00000000-0002-0000-0200-00000E000000}">
          <x14:formula1>
            <xm:f>DropData!$A$21:$A$22</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6"/>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6"/>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7"/>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6"/>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94" priority="4" stopIfTrue="1">
      <formula>#REF!="Yes"</formula>
    </cfRule>
  </conditionalFormatting>
  <conditionalFormatting sqref="F14:F107">
    <cfRule type="expression" dxfId="93" priority="3" stopIfTrue="1">
      <formula>#REF!="Yes"</formula>
    </cfRule>
  </conditionalFormatting>
  <conditionalFormatting sqref="H14:H107">
    <cfRule type="expression" dxfId="92" priority="2" stopIfTrue="1">
      <formula>#REF!="Yes"</formula>
    </cfRule>
  </conditionalFormatting>
  <conditionalFormatting sqref="J14:J107">
    <cfRule type="expression" dxfId="91" priority="1" stopIfTrue="1">
      <formula>#REF!="Yes"</formula>
    </cfRule>
  </conditionalFormatting>
  <conditionalFormatting sqref="B11:K11">
    <cfRule type="notContainsBlanks" dxfId="9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3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3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3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300-000003000000}"/>
    <dataValidation type="custom" allowBlank="1" showErrorMessage="1" errorTitle="Sample Name" error="Please hit cancel or retry and ensure that the sample name is &lt;60 characters long and only contains a-z, A-Z, -, _, and 0-9." promptTitle="Sample Name" sqref="C15:C107" xr:uid="{00000000-0002-0000-0300-000004000000}">
      <formula1>AND(LEN(C15)&lt;60, ISNUMBER(SUMPRODUCT(SEARCH(MID(C15,ROW(INDIRECT("1:"&amp;LEN(C15))),1),"0123456789-_abcdefghijklmnopqrstuvwxyzABCDEFGHIJKLMNOPQRSTUVWXYZ"))))</formula1>
    </dataValidation>
    <dataValidation type="list" allowBlank="1" showInputMessage="1" showErrorMessage="1" sqref="E9" xr:uid="{00000000-0002-0000-03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3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300-000007000000}">
      <formula1>ISERROR(FIND("-", E14))</formula1>
    </dataValidation>
    <dataValidation type="list" allowBlank="1" showInputMessage="1" showErrorMessage="1" sqref="E5" xr:uid="{00000000-0002-0000-0300-000008000000}">
      <formula1>INDIRECT(SUBSTITUTE($E$4, " ", ""))</formula1>
    </dataValidation>
    <dataValidation type="list" allowBlank="1" showInputMessage="1" showErrorMessage="1" sqref="E4" xr:uid="{00000000-0002-0000-0300-000009000000}">
      <formula1>IF(E5="", SampleTypes,INDIRECT("FakeRange"))</formula1>
    </dataValidation>
    <dataValidation type="list" allowBlank="1" error="Limited to 10 characters for the Primer Names.  Acceptable characters include A-Z, 0-9, _ - only." sqref="H14:H108 J14:J107 F14:F108 D15:D107" xr:uid="{00000000-0002-0000-0300-00000A000000}">
      <formula1>PrimersFull</formula1>
    </dataValidation>
    <dataValidation type="list" allowBlank="1" showInputMessage="1" showErrorMessage="1" promptTitle="Optional" prompt="Template specification is only needed when Power Reads are selected." sqref="E8" xr:uid="{00000000-0002-0000-0300-00000B000000}">
      <formula1>templatespec</formula1>
    </dataValidation>
    <dataValidation type="list" allowBlank="1" showInputMessage="1" showErrorMessage="1" sqref="E116:K116 E122:K126" xr:uid="{00000000-0002-0000-0300-00000C000000}">
      <formula1>$S$75:$S$88</formula1>
    </dataValidation>
  </dataValidations>
  <hyperlinks>
    <hyperlink ref="I3" location="'^Helpful Tips'!A1" display="Help Page" xr:uid="{00000000-0004-0000-03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D000000}">
          <x14:formula1>
            <xm:f>DropData!$A$21:$A$22</xm:f>
          </x14:formula1>
          <xm:sqref>E7</xm:sqref>
        </x14:dataValidation>
        <x14:dataValidation type="list" allowBlank="1" showErrorMessage="1" xr:uid="{00000000-0002-0000-0300-00000E000000}">
          <x14:formula1>
            <xm:f>DropData!$A$15:$A$17</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89" priority="4" stopIfTrue="1">
      <formula>#REF!="Yes"</formula>
    </cfRule>
  </conditionalFormatting>
  <conditionalFormatting sqref="F14:F107">
    <cfRule type="expression" dxfId="88" priority="3" stopIfTrue="1">
      <formula>#REF!="Yes"</formula>
    </cfRule>
  </conditionalFormatting>
  <conditionalFormatting sqref="H14:H107">
    <cfRule type="expression" dxfId="87" priority="2" stopIfTrue="1">
      <formula>#REF!="Yes"</formula>
    </cfRule>
  </conditionalFormatting>
  <conditionalFormatting sqref="J14:J107">
    <cfRule type="expression" dxfId="86" priority="1" stopIfTrue="1">
      <formula>#REF!="Yes"</formula>
    </cfRule>
  </conditionalFormatting>
  <conditionalFormatting sqref="B11:K11">
    <cfRule type="notContainsBlanks" dxfId="85" priority="5">
      <formula>LEN(TRIM(B11))&gt;0</formula>
    </cfRule>
  </conditionalFormatting>
  <dataValidations count="13">
    <dataValidation type="list" allowBlank="1" showInputMessage="1" showErrorMessage="1" sqref="E116:K116 E122:K126" xr:uid="{00000000-0002-0000-0400-000000000000}">
      <formula1>$S$75:$S$88</formula1>
    </dataValidation>
    <dataValidation type="list" allowBlank="1" showInputMessage="1" showErrorMessage="1" promptTitle="Optional" prompt="Template specification is only needed when Power Reads are selected." sqref="E8" xr:uid="{00000000-0002-0000-0400-000001000000}">
      <formula1>templatespec</formula1>
    </dataValidation>
    <dataValidation type="list" allowBlank="1" error="Limited to 10 characters for the Primer Names.  Acceptable characters include A-Z, 0-9, _ - only." sqref="H14:H108 J14:J107 F14:F108 D15:D107" xr:uid="{00000000-0002-0000-0400-000002000000}">
      <formula1>PrimersFull</formula1>
    </dataValidation>
    <dataValidation type="list" allowBlank="1" showInputMessage="1" showErrorMessage="1" sqref="E4" xr:uid="{00000000-0002-0000-0400-000003000000}">
      <formula1>IF(E5="", SampleTypes,INDIRECT("FakeRange"))</formula1>
    </dataValidation>
    <dataValidation type="list" allowBlank="1" showInputMessage="1" showErrorMessage="1" sqref="E5" xr:uid="{00000000-0002-0000-04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4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400-000006000000}">
      <formula1>AND(ISERROR(FIND("-", E15)), ISERROR(FIND(" ", E15)), LEN(E15)&lt;40)</formula1>
    </dataValidation>
    <dataValidation type="list" allowBlank="1" showInputMessage="1" showErrorMessage="1" sqref="E9" xr:uid="{00000000-0002-0000-04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4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4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4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4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4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4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400-00000D000000}">
          <x14:formula1>
            <xm:f>DropData!$A$15:$A$17</xm:f>
          </x14:formula1>
          <xm:sqref>E6</xm:sqref>
        </x14:dataValidation>
        <x14:dataValidation type="list" allowBlank="1" showInputMessage="1" showErrorMessage="1" xr:uid="{00000000-0002-0000-0400-00000E000000}">
          <x14:formula1>
            <xm:f>DropData!$A$21:$A$22</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84" priority="4" stopIfTrue="1">
      <formula>#REF!="Yes"</formula>
    </cfRule>
  </conditionalFormatting>
  <conditionalFormatting sqref="F14:F107">
    <cfRule type="expression" dxfId="83" priority="3" stopIfTrue="1">
      <formula>#REF!="Yes"</formula>
    </cfRule>
  </conditionalFormatting>
  <conditionalFormatting sqref="H14:H107">
    <cfRule type="expression" dxfId="82" priority="2" stopIfTrue="1">
      <formula>#REF!="Yes"</formula>
    </cfRule>
  </conditionalFormatting>
  <conditionalFormatting sqref="J14:J107">
    <cfRule type="expression" dxfId="81" priority="1" stopIfTrue="1">
      <formula>#REF!="Yes"</formula>
    </cfRule>
  </conditionalFormatting>
  <conditionalFormatting sqref="B11:K11">
    <cfRule type="notContainsBlanks" dxfId="8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5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5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5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500-000003000000}"/>
    <dataValidation type="custom" allowBlank="1" showErrorMessage="1" errorTitle="Sample Name" error="Please hit cancel or retry and ensure that the sample name is &lt;60 characters long and only contains a-z, A-Z, -, _, and 0-9." promptTitle="Sample Name" sqref="C15:C107" xr:uid="{00000000-0002-0000-0500-000004000000}">
      <formula1>AND(LEN(C15)&lt;60, ISNUMBER(SUMPRODUCT(SEARCH(MID(C15,ROW(INDIRECT("1:"&amp;LEN(C15))),1),"0123456789-_abcdefghijklmnopqrstuvwxyzABCDEFGHIJKLMNOPQRSTUVWXYZ"))))</formula1>
    </dataValidation>
    <dataValidation type="list" allowBlank="1" showInputMessage="1" showErrorMessage="1" sqref="E9" xr:uid="{00000000-0002-0000-05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5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500-000007000000}">
      <formula1>ISERROR(FIND("-", E14))</formula1>
    </dataValidation>
    <dataValidation type="list" allowBlank="1" showInputMessage="1" showErrorMessage="1" sqref="E5" xr:uid="{00000000-0002-0000-0500-000008000000}">
      <formula1>INDIRECT(SUBSTITUTE($E$4, " ", ""))</formula1>
    </dataValidation>
    <dataValidation type="list" allowBlank="1" showInputMessage="1" showErrorMessage="1" sqref="E4" xr:uid="{00000000-0002-0000-0500-000009000000}">
      <formula1>IF(E5="", SampleTypes,INDIRECT("FakeRange"))</formula1>
    </dataValidation>
    <dataValidation type="list" allowBlank="1" error="Limited to 10 characters for the Primer Names.  Acceptable characters include A-Z, 0-9, _ - only." sqref="H14:H108 J14:J107 F14:F108 D15:D107" xr:uid="{00000000-0002-0000-0500-00000A000000}">
      <formula1>PrimersFull</formula1>
    </dataValidation>
    <dataValidation type="list" allowBlank="1" showInputMessage="1" showErrorMessage="1" promptTitle="Optional" prompt="Template specification is only needed when Power Reads are selected." sqref="E8" xr:uid="{00000000-0002-0000-0500-00000B000000}">
      <formula1>templatespec</formula1>
    </dataValidation>
    <dataValidation type="list" allowBlank="1" showInputMessage="1" showErrorMessage="1" sqref="E116:K116 E122:K126" xr:uid="{00000000-0002-0000-0500-00000C000000}">
      <formula1>$S$75:$S$88</formula1>
    </dataValidation>
  </dataValidations>
  <hyperlinks>
    <hyperlink ref="I3" location="'^Helpful Tips'!A1" display="Help Page" xr:uid="{00000000-0004-0000-05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D000000}">
          <x14:formula1>
            <xm:f>DropData!$A$21:$A$22</xm:f>
          </x14:formula1>
          <xm:sqref>E7</xm:sqref>
        </x14:dataValidation>
        <x14:dataValidation type="list" allowBlank="1" showErrorMessage="1" xr:uid="{00000000-0002-0000-0500-00000E000000}">
          <x14:formula1>
            <xm:f>DropData!$A$15:$A$17</xm:f>
          </x14:formula1>
          <xm:sqre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53"/>
  <sheetViews>
    <sheetView zoomScale="90" zoomScaleNormal="90" workbookViewId="0">
      <selection activeCell="E5" sqref="E5"/>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79" priority="4" stopIfTrue="1">
      <formula>#REF!="Yes"</formula>
    </cfRule>
  </conditionalFormatting>
  <conditionalFormatting sqref="F14:F107">
    <cfRule type="expression" dxfId="78" priority="3" stopIfTrue="1">
      <formula>#REF!="Yes"</formula>
    </cfRule>
  </conditionalFormatting>
  <conditionalFormatting sqref="H14:H107">
    <cfRule type="expression" dxfId="77" priority="2" stopIfTrue="1">
      <formula>#REF!="Yes"</formula>
    </cfRule>
  </conditionalFormatting>
  <conditionalFormatting sqref="J14:J107">
    <cfRule type="expression" dxfId="76" priority="1" stopIfTrue="1">
      <formula>#REF!="Yes"</formula>
    </cfRule>
  </conditionalFormatting>
  <conditionalFormatting sqref="B11:K11">
    <cfRule type="notContainsBlanks" dxfId="75" priority="5">
      <formula>LEN(TRIM(B11))&gt;0</formula>
    </cfRule>
  </conditionalFormatting>
  <dataValidations count="13">
    <dataValidation type="list" allowBlank="1" showInputMessage="1" showErrorMessage="1" sqref="E116:K116 E122:K126" xr:uid="{00000000-0002-0000-0600-000000000000}">
      <formula1>$S$75:$S$88</formula1>
    </dataValidation>
    <dataValidation type="list" allowBlank="1" showInputMessage="1" showErrorMessage="1" promptTitle="Optional" prompt="Template specification is only needed when Power Reads are selected." sqref="E8" xr:uid="{00000000-0002-0000-0600-000001000000}">
      <formula1>templatespec</formula1>
    </dataValidation>
    <dataValidation type="list" allowBlank="1" error="Limited to 10 characters for the Primer Names.  Acceptable characters include A-Z, 0-9, _ - only." sqref="H14:H108 J14:J107 F14:F108 D15:D107" xr:uid="{00000000-0002-0000-0600-000002000000}">
      <formula1>PrimersFull</formula1>
    </dataValidation>
    <dataValidation type="list" allowBlank="1" showInputMessage="1" showErrorMessage="1" sqref="E4" xr:uid="{00000000-0002-0000-0600-000003000000}">
      <formula1>IF(E5="", SampleTypes,INDIRECT("FakeRange"))</formula1>
    </dataValidation>
    <dataValidation type="list" allowBlank="1" showInputMessage="1" showErrorMessage="1" sqref="E5" xr:uid="{00000000-0002-0000-06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6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600-000006000000}">
      <formula1>AND(ISERROR(FIND("-", E15)), ISERROR(FIND(" ", E15)), LEN(E15)&lt;40)</formula1>
    </dataValidation>
    <dataValidation type="list" allowBlank="1" showInputMessage="1" showErrorMessage="1" sqref="E9" xr:uid="{00000000-0002-0000-06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6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6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6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6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6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6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600-00000D000000}">
          <x14:formula1>
            <xm:f>DropData!$A$15:$A$17</xm:f>
          </x14:formula1>
          <xm:sqref>E6</xm:sqref>
        </x14:dataValidation>
        <x14:dataValidation type="list" allowBlank="1" showInputMessage="1" showErrorMessage="1" xr:uid="{00000000-0002-0000-0600-00000E000000}">
          <x14:formula1>
            <xm:f>DropData!$A$21:$A$22</xm:f>
          </x14:formula1>
          <xm:sqref>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74" priority="4" stopIfTrue="1">
      <formula>#REF!="Yes"</formula>
    </cfRule>
  </conditionalFormatting>
  <conditionalFormatting sqref="F14:F107">
    <cfRule type="expression" dxfId="73" priority="3" stopIfTrue="1">
      <formula>#REF!="Yes"</formula>
    </cfRule>
  </conditionalFormatting>
  <conditionalFormatting sqref="H14:H107">
    <cfRule type="expression" dxfId="72" priority="2" stopIfTrue="1">
      <formula>#REF!="Yes"</formula>
    </cfRule>
  </conditionalFormatting>
  <conditionalFormatting sqref="J14:J107">
    <cfRule type="expression" dxfId="71" priority="1" stopIfTrue="1">
      <formula>#REF!="Yes"</formula>
    </cfRule>
  </conditionalFormatting>
  <conditionalFormatting sqref="B11:K11">
    <cfRule type="notContainsBlanks" dxfId="7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7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7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7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700-000003000000}"/>
    <dataValidation type="custom" allowBlank="1" showErrorMessage="1" errorTitle="Sample Name" error="Please hit cancel or retry and ensure that the sample name is &lt;60 characters long and only contains a-z, A-Z, -, _, and 0-9." promptTitle="Sample Name" sqref="C15:C107" xr:uid="{00000000-0002-0000-0700-000004000000}">
      <formula1>AND(LEN(C15)&lt;60, ISNUMBER(SUMPRODUCT(SEARCH(MID(C15,ROW(INDIRECT("1:"&amp;LEN(C15))),1),"0123456789-_abcdefghijklmnopqrstuvwxyzABCDEFGHIJKLMNOPQRSTUVWXYZ"))))</formula1>
    </dataValidation>
    <dataValidation type="list" allowBlank="1" showInputMessage="1" showErrorMessage="1" sqref="E9" xr:uid="{00000000-0002-0000-07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7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700-000007000000}">
      <formula1>ISERROR(FIND("-", E14))</formula1>
    </dataValidation>
    <dataValidation type="list" allowBlank="1" showInputMessage="1" showErrorMessage="1" sqref="E5" xr:uid="{00000000-0002-0000-0700-000008000000}">
      <formula1>INDIRECT(SUBSTITUTE($E$4, " ", ""))</formula1>
    </dataValidation>
    <dataValidation type="list" allowBlank="1" showInputMessage="1" showErrorMessage="1" sqref="E4" xr:uid="{00000000-0002-0000-0700-000009000000}">
      <formula1>IF(E5="", SampleTypes,INDIRECT("FakeRange"))</formula1>
    </dataValidation>
    <dataValidation type="list" allowBlank="1" error="Limited to 10 characters for the Primer Names.  Acceptable characters include A-Z, 0-9, _ - only." sqref="H14:H108 J14:J107 F14:F108 D15:D107" xr:uid="{00000000-0002-0000-0700-00000A000000}">
      <formula1>PrimersFull</formula1>
    </dataValidation>
    <dataValidation type="list" allowBlank="1" showInputMessage="1" showErrorMessage="1" promptTitle="Optional" prompt="Template specification is only needed when Power Reads are selected." sqref="E8" xr:uid="{00000000-0002-0000-0700-00000B000000}">
      <formula1>templatespec</formula1>
    </dataValidation>
    <dataValidation type="list" allowBlank="1" showInputMessage="1" showErrorMessage="1" sqref="E116:K116 E122:K126" xr:uid="{00000000-0002-0000-0700-00000C000000}">
      <formula1>$S$75:$S$88</formula1>
    </dataValidation>
  </dataValidations>
  <hyperlinks>
    <hyperlink ref="I3" location="'^Helpful Tips'!A1" display="Help Page" xr:uid="{00000000-0004-0000-07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D000000}">
          <x14:formula1>
            <xm:f>DropData!$A$21:$A$22</xm:f>
          </x14:formula1>
          <xm:sqref>E7</xm:sqref>
        </x14:dataValidation>
        <x14:dataValidation type="list" allowBlank="1" showErrorMessage="1" xr:uid="{00000000-0002-0000-0700-00000E000000}">
          <x14:formula1>
            <xm:f>DropData!$A$15:$A$17</xm:f>
          </x14:formula1>
          <xm:sqref>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69" priority="4" stopIfTrue="1">
      <formula>#REF!="Yes"</formula>
    </cfRule>
  </conditionalFormatting>
  <conditionalFormatting sqref="F14:F107">
    <cfRule type="expression" dxfId="68" priority="3" stopIfTrue="1">
      <formula>#REF!="Yes"</formula>
    </cfRule>
  </conditionalFormatting>
  <conditionalFormatting sqref="H14:H107">
    <cfRule type="expression" dxfId="67" priority="2" stopIfTrue="1">
      <formula>#REF!="Yes"</formula>
    </cfRule>
  </conditionalFormatting>
  <conditionalFormatting sqref="J14:J107">
    <cfRule type="expression" dxfId="66" priority="1" stopIfTrue="1">
      <formula>#REF!="Yes"</formula>
    </cfRule>
  </conditionalFormatting>
  <conditionalFormatting sqref="B11:K11">
    <cfRule type="notContainsBlanks" dxfId="65" priority="5">
      <formula>LEN(TRIM(B11))&gt;0</formula>
    </cfRule>
  </conditionalFormatting>
  <dataValidations count="13">
    <dataValidation type="list" allowBlank="1" showInputMessage="1" showErrorMessage="1" sqref="E116:K116 E122:K126" xr:uid="{00000000-0002-0000-0800-000000000000}">
      <formula1>$S$75:$S$88</formula1>
    </dataValidation>
    <dataValidation type="list" allowBlank="1" showInputMessage="1" showErrorMessage="1" promptTitle="Optional" prompt="Template specification is only needed when Power Reads are selected." sqref="E8" xr:uid="{00000000-0002-0000-0800-000001000000}">
      <formula1>templatespec</formula1>
    </dataValidation>
    <dataValidation type="list" allowBlank="1" error="Limited to 10 characters for the Primer Names.  Acceptable characters include A-Z, 0-9, _ - only." sqref="H14:H108 J14:J107 F14:F108 D15:D107" xr:uid="{00000000-0002-0000-0800-000002000000}">
      <formula1>PrimersFull</formula1>
    </dataValidation>
    <dataValidation type="list" allowBlank="1" showInputMessage="1" showErrorMessage="1" sqref="E4" xr:uid="{00000000-0002-0000-0800-000003000000}">
      <formula1>IF(E5="", SampleTypes,INDIRECT("FakeRange"))</formula1>
    </dataValidation>
    <dataValidation type="list" allowBlank="1" showInputMessage="1" showErrorMessage="1" sqref="E5" xr:uid="{00000000-0002-0000-08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8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800-000006000000}">
      <formula1>AND(ISERROR(FIND("-", E15)), ISERROR(FIND(" ", E15)), LEN(E15)&lt;40)</formula1>
    </dataValidation>
    <dataValidation type="list" allowBlank="1" showInputMessage="1" showErrorMessage="1" sqref="E9" xr:uid="{00000000-0002-0000-08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8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8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8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8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8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8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800-00000D000000}">
          <x14:formula1>
            <xm:f>DropData!$A$15:$A$17</xm:f>
          </x14:formula1>
          <xm:sqref>E6</xm:sqref>
        </x14:dataValidation>
        <x14:dataValidation type="list" allowBlank="1" showInputMessage="1" showErrorMessage="1" xr:uid="{00000000-0002-0000-0800-00000E000000}">
          <x14:formula1>
            <xm:f>DropData!$A$21:$A$22</xm:f>
          </x14:formula1>
          <xm:sqref>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64" priority="4" stopIfTrue="1">
      <formula>#REF!="Yes"</formula>
    </cfRule>
  </conditionalFormatting>
  <conditionalFormatting sqref="F14:F107">
    <cfRule type="expression" dxfId="63" priority="3" stopIfTrue="1">
      <formula>#REF!="Yes"</formula>
    </cfRule>
  </conditionalFormatting>
  <conditionalFormatting sqref="H14:H107">
    <cfRule type="expression" dxfId="62" priority="2" stopIfTrue="1">
      <formula>#REF!="Yes"</formula>
    </cfRule>
  </conditionalFormatting>
  <conditionalFormatting sqref="J14:J107">
    <cfRule type="expression" dxfId="61" priority="1" stopIfTrue="1">
      <formula>#REF!="Yes"</formula>
    </cfRule>
  </conditionalFormatting>
  <conditionalFormatting sqref="B11:K11">
    <cfRule type="notContainsBlanks" dxfId="6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9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9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9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900-000003000000}"/>
    <dataValidation type="custom" allowBlank="1" showErrorMessage="1" errorTitle="Sample Name" error="Please hit cancel or retry and ensure that the sample name is &lt;60 characters long and only contains a-z, A-Z, -, _, and 0-9." promptTitle="Sample Name" sqref="C15:C107" xr:uid="{00000000-0002-0000-0900-000004000000}">
      <formula1>AND(LEN(C15)&lt;60, ISNUMBER(SUMPRODUCT(SEARCH(MID(C15,ROW(INDIRECT("1:"&amp;LEN(C15))),1),"0123456789-_abcdefghijklmnopqrstuvwxyzABCDEFGHIJKLMNOPQRSTUVWXYZ"))))</formula1>
    </dataValidation>
    <dataValidation type="list" allowBlank="1" showInputMessage="1" showErrorMessage="1" sqref="E9" xr:uid="{00000000-0002-0000-09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9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900-000007000000}">
      <formula1>ISERROR(FIND("-", E14))</formula1>
    </dataValidation>
    <dataValidation type="list" allowBlank="1" showInputMessage="1" showErrorMessage="1" sqref="E5" xr:uid="{00000000-0002-0000-0900-000008000000}">
      <formula1>INDIRECT(SUBSTITUTE($E$4, " ", ""))</formula1>
    </dataValidation>
    <dataValidation type="list" allowBlank="1" showInputMessage="1" showErrorMessage="1" sqref="E4" xr:uid="{00000000-0002-0000-0900-000009000000}">
      <formula1>IF(E5="", SampleTypes,INDIRECT("FakeRange"))</formula1>
    </dataValidation>
    <dataValidation type="list" allowBlank="1" error="Limited to 10 characters for the Primer Names.  Acceptable characters include A-Z, 0-9, _ - only." sqref="H14:H108 J14:J107 F14:F108 D15:D107" xr:uid="{00000000-0002-0000-0900-00000A000000}">
      <formula1>PrimersFull</formula1>
    </dataValidation>
    <dataValidation type="list" allowBlank="1" showInputMessage="1" showErrorMessage="1" promptTitle="Optional" prompt="Template specification is only needed when Power Reads are selected." sqref="E8" xr:uid="{00000000-0002-0000-0900-00000B000000}">
      <formula1>templatespec</formula1>
    </dataValidation>
    <dataValidation type="list" allowBlank="1" showInputMessage="1" showErrorMessage="1" sqref="E116:K116 E122:K126" xr:uid="{00000000-0002-0000-0900-00000C000000}">
      <formula1>$S$75:$S$88</formula1>
    </dataValidation>
  </dataValidations>
  <hyperlinks>
    <hyperlink ref="I3" location="'^Helpful Tips'!A1" display="Help Page" xr:uid="{00000000-0004-0000-09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D000000}">
          <x14:formula1>
            <xm:f>DropData!$A$21:$A$22</xm:f>
          </x14:formula1>
          <xm:sqref>E7</xm:sqref>
        </x14:dataValidation>
        <x14:dataValidation type="list" allowBlank="1" showErrorMessage="1" xr:uid="{00000000-0002-0000-0900-00000E000000}">
          <x14:formula1>
            <xm:f>DropData!$A$15:$A$17</xm:f>
          </x14:formula1>
          <xm:sqref>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59" priority="4" stopIfTrue="1">
      <formula>#REF!="Yes"</formula>
    </cfRule>
  </conditionalFormatting>
  <conditionalFormatting sqref="F14:F107">
    <cfRule type="expression" dxfId="58" priority="3" stopIfTrue="1">
      <formula>#REF!="Yes"</formula>
    </cfRule>
  </conditionalFormatting>
  <conditionalFormatting sqref="H14:H107">
    <cfRule type="expression" dxfId="57" priority="2" stopIfTrue="1">
      <formula>#REF!="Yes"</formula>
    </cfRule>
  </conditionalFormatting>
  <conditionalFormatting sqref="J14:J107">
    <cfRule type="expression" dxfId="56" priority="1" stopIfTrue="1">
      <formula>#REF!="Yes"</formula>
    </cfRule>
  </conditionalFormatting>
  <conditionalFormatting sqref="B11:K11">
    <cfRule type="notContainsBlanks" dxfId="55" priority="5">
      <formula>LEN(TRIM(B11))&gt;0</formula>
    </cfRule>
  </conditionalFormatting>
  <dataValidations count="13">
    <dataValidation type="list" allowBlank="1" showInputMessage="1" showErrorMessage="1" sqref="E116:K116 E122:K126" xr:uid="{00000000-0002-0000-0A00-000000000000}">
      <formula1>$S$75:$S$88</formula1>
    </dataValidation>
    <dataValidation type="list" allowBlank="1" showInputMessage="1" showErrorMessage="1" promptTitle="Optional" prompt="Template specification is only needed when Power Reads are selected." sqref="E8" xr:uid="{00000000-0002-0000-0A00-000001000000}">
      <formula1>templatespec</formula1>
    </dataValidation>
    <dataValidation type="list" allowBlank="1" error="Limited to 10 characters for the Primer Names.  Acceptable characters include A-Z, 0-9, _ - only." sqref="H14:H108 J14:J107 F14:F108 D15:D107" xr:uid="{00000000-0002-0000-0A00-000002000000}">
      <formula1>PrimersFull</formula1>
    </dataValidation>
    <dataValidation type="list" allowBlank="1" showInputMessage="1" showErrorMessage="1" sqref="E4" xr:uid="{00000000-0002-0000-0A00-000003000000}">
      <formula1>IF(E5="", SampleTypes,INDIRECT("FakeRange"))</formula1>
    </dataValidation>
    <dataValidation type="list" allowBlank="1" showInputMessage="1" showErrorMessage="1" sqref="E5" xr:uid="{00000000-0002-0000-0A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A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A00-000006000000}">
      <formula1>AND(ISERROR(FIND("-", E15)), ISERROR(FIND(" ", E15)), LEN(E15)&lt;40)</formula1>
    </dataValidation>
    <dataValidation type="list" allowBlank="1" showInputMessage="1" showErrorMessage="1" sqref="E9" xr:uid="{00000000-0002-0000-0A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A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A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A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A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A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A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A00-00000D000000}">
          <x14:formula1>
            <xm:f>DropData!$A$15:$A$17</xm:f>
          </x14:formula1>
          <xm:sqref>E6</xm:sqref>
        </x14:dataValidation>
        <x14:dataValidation type="list" allowBlank="1" showInputMessage="1" showErrorMessage="1" xr:uid="{00000000-0002-0000-0A00-00000E000000}">
          <x14:formula1>
            <xm:f>DropData!$A$21:$A$22</xm:f>
          </x14:formula1>
          <xm:sqref>E7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54" priority="4" stopIfTrue="1">
      <formula>#REF!="Yes"</formula>
    </cfRule>
  </conditionalFormatting>
  <conditionalFormatting sqref="F14:F107">
    <cfRule type="expression" dxfId="53" priority="3" stopIfTrue="1">
      <formula>#REF!="Yes"</formula>
    </cfRule>
  </conditionalFormatting>
  <conditionalFormatting sqref="H14:H107">
    <cfRule type="expression" dxfId="52" priority="2" stopIfTrue="1">
      <formula>#REF!="Yes"</formula>
    </cfRule>
  </conditionalFormatting>
  <conditionalFormatting sqref="J14:J107">
    <cfRule type="expression" dxfId="51" priority="1" stopIfTrue="1">
      <formula>#REF!="Yes"</formula>
    </cfRule>
  </conditionalFormatting>
  <conditionalFormatting sqref="B11:K11">
    <cfRule type="notContainsBlanks" dxfId="5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B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B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B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B00-000003000000}"/>
    <dataValidation type="custom" allowBlank="1" showErrorMessage="1" errorTitle="Sample Name" error="Please hit cancel or retry and ensure that the sample name is &lt;60 characters long and only contains a-z, A-Z, -, _, and 0-9." promptTitle="Sample Name" sqref="C15:C107" xr:uid="{00000000-0002-0000-0B00-000004000000}">
      <formula1>AND(LEN(C15)&lt;60, ISNUMBER(SUMPRODUCT(SEARCH(MID(C15,ROW(INDIRECT("1:"&amp;LEN(C15))),1),"0123456789-_abcdefghijklmnopqrstuvwxyzABCDEFGHIJKLMNOPQRSTUVWXYZ"))))</formula1>
    </dataValidation>
    <dataValidation type="list" allowBlank="1" showInputMessage="1" showErrorMessage="1" sqref="E9" xr:uid="{00000000-0002-0000-0B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B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B00-000007000000}">
      <formula1>ISERROR(FIND("-", E14))</formula1>
    </dataValidation>
    <dataValidation type="list" allowBlank="1" showInputMessage="1" showErrorMessage="1" sqref="E5" xr:uid="{00000000-0002-0000-0B00-000008000000}">
      <formula1>INDIRECT(SUBSTITUTE($E$4, " ", ""))</formula1>
    </dataValidation>
    <dataValidation type="list" allowBlank="1" showInputMessage="1" showErrorMessage="1" sqref="E4" xr:uid="{00000000-0002-0000-0B00-000009000000}">
      <formula1>IF(E5="", SampleTypes,INDIRECT("FakeRange"))</formula1>
    </dataValidation>
    <dataValidation type="list" allowBlank="1" error="Limited to 10 characters for the Primer Names.  Acceptable characters include A-Z, 0-9, _ - only." sqref="H14:H108 J14:J107 F14:F108 D15:D107" xr:uid="{00000000-0002-0000-0B00-00000A000000}">
      <formula1>PrimersFull</formula1>
    </dataValidation>
    <dataValidation type="list" allowBlank="1" showInputMessage="1" showErrorMessage="1" promptTitle="Optional" prompt="Template specification is only needed when Power Reads are selected." sqref="E8" xr:uid="{00000000-0002-0000-0B00-00000B000000}">
      <formula1>templatespec</formula1>
    </dataValidation>
    <dataValidation type="list" allowBlank="1" showInputMessage="1" showErrorMessage="1" sqref="E116:K116 E122:K126" xr:uid="{00000000-0002-0000-0B00-00000C000000}">
      <formula1>$S$75:$S$88</formula1>
    </dataValidation>
  </dataValidations>
  <hyperlinks>
    <hyperlink ref="I3" location="'^Helpful Tips'!A1" display="Help Page" xr:uid="{00000000-0004-0000-0B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D000000}">
          <x14:formula1>
            <xm:f>DropData!$A$21:$A$22</xm:f>
          </x14:formula1>
          <xm:sqref>E7</xm:sqref>
        </x14:dataValidation>
        <x14:dataValidation type="list" allowBlank="1" showErrorMessage="1" xr:uid="{00000000-0002-0000-0B00-00000E000000}">
          <x14:formula1>
            <xm:f>DropData!$A$15:$A$17</xm:f>
          </x14:formula1>
          <xm:sqref>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49" priority="4" stopIfTrue="1">
      <formula>#REF!="Yes"</formula>
    </cfRule>
  </conditionalFormatting>
  <conditionalFormatting sqref="F14:F107">
    <cfRule type="expression" dxfId="48" priority="3" stopIfTrue="1">
      <formula>#REF!="Yes"</formula>
    </cfRule>
  </conditionalFormatting>
  <conditionalFormatting sqref="H14:H107">
    <cfRule type="expression" dxfId="47" priority="2" stopIfTrue="1">
      <formula>#REF!="Yes"</formula>
    </cfRule>
  </conditionalFormatting>
  <conditionalFormatting sqref="J14:J107">
    <cfRule type="expression" dxfId="46" priority="1" stopIfTrue="1">
      <formula>#REF!="Yes"</formula>
    </cfRule>
  </conditionalFormatting>
  <conditionalFormatting sqref="B11:K11">
    <cfRule type="notContainsBlanks" dxfId="45" priority="5">
      <formula>LEN(TRIM(B11))&gt;0</formula>
    </cfRule>
  </conditionalFormatting>
  <dataValidations count="13">
    <dataValidation type="list" allowBlank="1" showInputMessage="1" showErrorMessage="1" sqref="E116:K116 E122:K126" xr:uid="{00000000-0002-0000-0C00-000000000000}">
      <formula1>$S$75:$S$88</formula1>
    </dataValidation>
    <dataValidation type="list" allowBlank="1" showInputMessage="1" showErrorMessage="1" promptTitle="Optional" prompt="Template specification is only needed when Power Reads are selected." sqref="E8" xr:uid="{00000000-0002-0000-0C00-000001000000}">
      <formula1>templatespec</formula1>
    </dataValidation>
    <dataValidation type="list" allowBlank="1" error="Limited to 10 characters for the Primer Names.  Acceptable characters include A-Z, 0-9, _ - only." sqref="H14:H108 J14:J107 F14:F108 D15:D107" xr:uid="{00000000-0002-0000-0C00-000002000000}">
      <formula1>PrimersFull</formula1>
    </dataValidation>
    <dataValidation type="list" allowBlank="1" showInputMessage="1" showErrorMessage="1" sqref="E4" xr:uid="{00000000-0002-0000-0C00-000003000000}">
      <formula1>IF(E5="", SampleTypes,INDIRECT("FakeRange"))</formula1>
    </dataValidation>
    <dataValidation type="list" allowBlank="1" showInputMessage="1" showErrorMessage="1" sqref="E5" xr:uid="{00000000-0002-0000-0C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C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C00-000006000000}">
      <formula1>AND(ISERROR(FIND("-", E15)), ISERROR(FIND(" ", E15)), LEN(E15)&lt;40)</formula1>
    </dataValidation>
    <dataValidation type="list" allowBlank="1" showInputMessage="1" showErrorMessage="1" sqref="E9" xr:uid="{00000000-0002-0000-0C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C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C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C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C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C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C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C00-00000D000000}">
          <x14:formula1>
            <xm:f>DropData!$A$15:$A$17</xm:f>
          </x14:formula1>
          <xm:sqref>E6</xm:sqref>
        </x14:dataValidation>
        <x14:dataValidation type="list" allowBlank="1" showInputMessage="1" showErrorMessage="1" xr:uid="{00000000-0002-0000-0C00-00000E000000}">
          <x14:formula1>
            <xm:f>DropData!$A$21:$A$22</xm:f>
          </x14:formula1>
          <xm:sqref>E7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44" priority="4" stopIfTrue="1">
      <formula>#REF!="Yes"</formula>
    </cfRule>
  </conditionalFormatting>
  <conditionalFormatting sqref="F14:F107">
    <cfRule type="expression" dxfId="43" priority="3" stopIfTrue="1">
      <formula>#REF!="Yes"</formula>
    </cfRule>
  </conditionalFormatting>
  <conditionalFormatting sqref="H14:H107">
    <cfRule type="expression" dxfId="42" priority="2" stopIfTrue="1">
      <formula>#REF!="Yes"</formula>
    </cfRule>
  </conditionalFormatting>
  <conditionalFormatting sqref="J14:J107">
    <cfRule type="expression" dxfId="41" priority="1" stopIfTrue="1">
      <formula>#REF!="Yes"</formula>
    </cfRule>
  </conditionalFormatting>
  <conditionalFormatting sqref="B11:K11">
    <cfRule type="notContainsBlanks" dxfId="4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D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D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D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D00-000003000000}"/>
    <dataValidation type="custom" allowBlank="1" showErrorMessage="1" errorTitle="Sample Name" error="Please hit cancel or retry and ensure that the sample name is &lt;60 characters long and only contains a-z, A-Z, -, _, and 0-9." promptTitle="Sample Name" sqref="C15:C107" xr:uid="{00000000-0002-0000-0D00-000004000000}">
      <formula1>AND(LEN(C15)&lt;60, ISNUMBER(SUMPRODUCT(SEARCH(MID(C15,ROW(INDIRECT("1:"&amp;LEN(C15))),1),"0123456789-_abcdefghijklmnopqrstuvwxyzABCDEFGHIJKLMNOPQRSTUVWXYZ"))))</formula1>
    </dataValidation>
    <dataValidation type="list" allowBlank="1" showInputMessage="1" showErrorMessage="1" sqref="E9" xr:uid="{00000000-0002-0000-0D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D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D00-000007000000}">
      <formula1>ISERROR(FIND("-", E14))</formula1>
    </dataValidation>
    <dataValidation type="list" allowBlank="1" showInputMessage="1" showErrorMessage="1" sqref="E5" xr:uid="{00000000-0002-0000-0D00-000008000000}">
      <formula1>INDIRECT(SUBSTITUTE($E$4, " ", ""))</formula1>
    </dataValidation>
    <dataValidation type="list" allowBlank="1" showInputMessage="1" showErrorMessage="1" sqref="E4" xr:uid="{00000000-0002-0000-0D00-000009000000}">
      <formula1>IF(E5="", SampleTypes,INDIRECT("FakeRange"))</formula1>
    </dataValidation>
    <dataValidation type="list" allowBlank="1" error="Limited to 10 characters for the Primer Names.  Acceptable characters include A-Z, 0-9, _ - only." sqref="H14:H108 J14:J107 F14:F108 D15:D107" xr:uid="{00000000-0002-0000-0D00-00000A000000}">
      <formula1>PrimersFull</formula1>
    </dataValidation>
    <dataValidation type="list" allowBlank="1" showInputMessage="1" showErrorMessage="1" promptTitle="Optional" prompt="Template specification is only needed when Power Reads are selected." sqref="E8" xr:uid="{00000000-0002-0000-0D00-00000B000000}">
      <formula1>templatespec</formula1>
    </dataValidation>
    <dataValidation type="list" allowBlank="1" showInputMessage="1" showErrorMessage="1" sqref="E116:K116 E122:K126" xr:uid="{00000000-0002-0000-0D00-00000C000000}">
      <formula1>$S$75:$S$88</formula1>
    </dataValidation>
  </dataValidations>
  <hyperlinks>
    <hyperlink ref="I3" location="'^Helpful Tips'!A1" display="Help Page" xr:uid="{00000000-0004-0000-0D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D000000}">
          <x14:formula1>
            <xm:f>DropData!$A$21:$A$22</xm:f>
          </x14:formula1>
          <xm:sqref>E7</xm:sqref>
        </x14:dataValidation>
        <x14:dataValidation type="list" allowBlank="1" showErrorMessage="1" xr:uid="{00000000-0002-0000-0D00-00000E000000}">
          <x14:formula1>
            <xm:f>DropData!$A$15:$A$17</xm:f>
          </x14:formula1>
          <xm:sqref>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39" priority="4" stopIfTrue="1">
      <formula>#REF!="Yes"</formula>
    </cfRule>
  </conditionalFormatting>
  <conditionalFormatting sqref="F14:F107">
    <cfRule type="expression" dxfId="38" priority="3" stopIfTrue="1">
      <formula>#REF!="Yes"</formula>
    </cfRule>
  </conditionalFormatting>
  <conditionalFormatting sqref="H14:H107">
    <cfRule type="expression" dxfId="37" priority="2" stopIfTrue="1">
      <formula>#REF!="Yes"</formula>
    </cfRule>
  </conditionalFormatting>
  <conditionalFormatting sqref="J14:J107">
    <cfRule type="expression" dxfId="36" priority="1" stopIfTrue="1">
      <formula>#REF!="Yes"</formula>
    </cfRule>
  </conditionalFormatting>
  <conditionalFormatting sqref="B11:K11">
    <cfRule type="notContainsBlanks" dxfId="35" priority="5">
      <formula>LEN(TRIM(B11))&gt;0</formula>
    </cfRule>
  </conditionalFormatting>
  <dataValidations count="13">
    <dataValidation type="list" allowBlank="1" showInputMessage="1" showErrorMessage="1" sqref="E116:K116 E122:K126" xr:uid="{00000000-0002-0000-0E00-000000000000}">
      <formula1>$S$75:$S$88</formula1>
    </dataValidation>
    <dataValidation type="list" allowBlank="1" showInputMessage="1" showErrorMessage="1" promptTitle="Optional" prompt="Template specification is only needed when Power Reads are selected." sqref="E8" xr:uid="{00000000-0002-0000-0E00-000001000000}">
      <formula1>templatespec</formula1>
    </dataValidation>
    <dataValidation type="list" allowBlank="1" error="Limited to 10 characters for the Primer Names.  Acceptable characters include A-Z, 0-9, _ - only." sqref="H14:H108 J14:J107 F14:F108 D15:D107" xr:uid="{00000000-0002-0000-0E00-000002000000}">
      <formula1>PrimersFull</formula1>
    </dataValidation>
    <dataValidation type="list" allowBlank="1" showInputMessage="1" showErrorMessage="1" sqref="E4" xr:uid="{00000000-0002-0000-0E00-000003000000}">
      <formula1>IF(E5="", SampleTypes,INDIRECT("FakeRange"))</formula1>
    </dataValidation>
    <dataValidation type="list" allowBlank="1" showInputMessage="1" showErrorMessage="1" sqref="E5" xr:uid="{00000000-0002-0000-0E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E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E00-000006000000}">
      <formula1>AND(ISERROR(FIND("-", E15)), ISERROR(FIND(" ", E15)), LEN(E15)&lt;40)</formula1>
    </dataValidation>
    <dataValidation type="list" allowBlank="1" showInputMessage="1" showErrorMessage="1" sqref="E9" xr:uid="{00000000-0002-0000-0E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0E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E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E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E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E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0E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E00-00000D000000}">
          <x14:formula1>
            <xm:f>DropData!$A$15:$A$17</xm:f>
          </x14:formula1>
          <xm:sqref>E6</xm:sqref>
        </x14:dataValidation>
        <x14:dataValidation type="list" allowBlank="1" showInputMessage="1" showErrorMessage="1" xr:uid="{00000000-0002-0000-0E00-00000E000000}">
          <x14:formula1>
            <xm:f>DropData!$A$21:$A$22</xm:f>
          </x14:formula1>
          <xm:sqref>E7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34" priority="4" stopIfTrue="1">
      <formula>#REF!="Yes"</formula>
    </cfRule>
  </conditionalFormatting>
  <conditionalFormatting sqref="F14:F107">
    <cfRule type="expression" dxfId="33" priority="3" stopIfTrue="1">
      <formula>#REF!="Yes"</formula>
    </cfRule>
  </conditionalFormatting>
  <conditionalFormatting sqref="H14:H107">
    <cfRule type="expression" dxfId="32" priority="2" stopIfTrue="1">
      <formula>#REF!="Yes"</formula>
    </cfRule>
  </conditionalFormatting>
  <conditionalFormatting sqref="J14:J107">
    <cfRule type="expression" dxfId="31" priority="1" stopIfTrue="1">
      <formula>#REF!="Yes"</formula>
    </cfRule>
  </conditionalFormatting>
  <conditionalFormatting sqref="B11:K11">
    <cfRule type="notContainsBlanks" dxfId="3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0F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0F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0F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0F00-000003000000}"/>
    <dataValidation type="custom" allowBlank="1" showErrorMessage="1" errorTitle="Sample Name" error="Please hit cancel or retry and ensure that the sample name is &lt;60 characters long and only contains a-z, A-Z, -, _, and 0-9." promptTitle="Sample Name" sqref="C15:C107" xr:uid="{00000000-0002-0000-0F00-000004000000}">
      <formula1>AND(LEN(C15)&lt;60, ISNUMBER(SUMPRODUCT(SEARCH(MID(C15,ROW(INDIRECT("1:"&amp;LEN(C15))),1),"0123456789-_abcdefghijklmnopqrstuvwxyzABCDEFGHIJKLMNOPQRSTUVWXYZ"))))</formula1>
    </dataValidation>
    <dataValidation type="list" allowBlank="1" showInputMessage="1" showErrorMessage="1" sqref="E9" xr:uid="{00000000-0002-0000-0F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0F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0F00-000007000000}">
      <formula1>ISERROR(FIND("-", E14))</formula1>
    </dataValidation>
    <dataValidation type="list" allowBlank="1" showInputMessage="1" showErrorMessage="1" sqref="E5" xr:uid="{00000000-0002-0000-0F00-000008000000}">
      <formula1>INDIRECT(SUBSTITUTE($E$4, " ", ""))</formula1>
    </dataValidation>
    <dataValidation type="list" allowBlank="1" showInputMessage="1" showErrorMessage="1" sqref="E4" xr:uid="{00000000-0002-0000-0F00-000009000000}">
      <formula1>IF(E5="", SampleTypes,INDIRECT("FakeRange"))</formula1>
    </dataValidation>
    <dataValidation type="list" allowBlank="1" error="Limited to 10 characters for the Primer Names.  Acceptable characters include A-Z, 0-9, _ - only." sqref="H14:H108 J14:J107 F14:F108 D15:D107" xr:uid="{00000000-0002-0000-0F00-00000A000000}">
      <formula1>PrimersFull</formula1>
    </dataValidation>
    <dataValidation type="list" allowBlank="1" showInputMessage="1" showErrorMessage="1" promptTitle="Optional" prompt="Template specification is only needed when Power Reads are selected." sqref="E8" xr:uid="{00000000-0002-0000-0F00-00000B000000}">
      <formula1>templatespec</formula1>
    </dataValidation>
    <dataValidation type="list" allowBlank="1" showInputMessage="1" showErrorMessage="1" sqref="E116:K116 E122:K126" xr:uid="{00000000-0002-0000-0F00-00000C000000}">
      <formula1>$S$75:$S$88</formula1>
    </dataValidation>
  </dataValidations>
  <hyperlinks>
    <hyperlink ref="I3" location="'^Helpful Tips'!A1" display="Help Page" xr:uid="{00000000-0004-0000-0F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D000000}">
          <x14:formula1>
            <xm:f>DropData!$A$21:$A$22</xm:f>
          </x14:formula1>
          <xm:sqref>E7</xm:sqref>
        </x14:dataValidation>
        <x14:dataValidation type="list" allowBlank="1" showErrorMessage="1" xr:uid="{00000000-0002-0000-0F00-00000E000000}">
          <x14:formula1>
            <xm:f>DropData!$A$15:$A$17</xm:f>
          </x14:formula1>
          <xm:sqref>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29" priority="4" stopIfTrue="1">
      <formula>#REF!="Yes"</formula>
    </cfRule>
  </conditionalFormatting>
  <conditionalFormatting sqref="F14:F107">
    <cfRule type="expression" dxfId="28" priority="3" stopIfTrue="1">
      <formula>#REF!="Yes"</formula>
    </cfRule>
  </conditionalFormatting>
  <conditionalFormatting sqref="H14:H107">
    <cfRule type="expression" dxfId="27" priority="2" stopIfTrue="1">
      <formula>#REF!="Yes"</formula>
    </cfRule>
  </conditionalFormatting>
  <conditionalFormatting sqref="J14:J107">
    <cfRule type="expression" dxfId="26" priority="1" stopIfTrue="1">
      <formula>#REF!="Yes"</formula>
    </cfRule>
  </conditionalFormatting>
  <conditionalFormatting sqref="B11:K11">
    <cfRule type="notContainsBlanks" dxfId="25" priority="5">
      <formula>LEN(TRIM(B11))&gt;0</formula>
    </cfRule>
  </conditionalFormatting>
  <dataValidations count="13">
    <dataValidation type="list" allowBlank="1" showInputMessage="1" showErrorMessage="1" sqref="E116:K116 E122:K126" xr:uid="{00000000-0002-0000-1000-000000000000}">
      <formula1>$S$75:$S$88</formula1>
    </dataValidation>
    <dataValidation type="list" allowBlank="1" showInputMessage="1" showErrorMessage="1" promptTitle="Optional" prompt="Template specification is only needed when Power Reads are selected." sqref="E8" xr:uid="{00000000-0002-0000-1000-000001000000}">
      <formula1>templatespec</formula1>
    </dataValidation>
    <dataValidation type="list" allowBlank="1" error="Limited to 10 characters for the Primer Names.  Acceptable characters include A-Z, 0-9, _ - only." sqref="H14:H108 J14:J107 F14:F108 D15:D107" xr:uid="{00000000-0002-0000-1000-000002000000}">
      <formula1>PrimersFull</formula1>
    </dataValidation>
    <dataValidation type="list" allowBlank="1" showInputMessage="1" showErrorMessage="1" sqref="E4" xr:uid="{00000000-0002-0000-1000-000003000000}">
      <formula1>IF(E5="", SampleTypes,INDIRECT("FakeRange"))</formula1>
    </dataValidation>
    <dataValidation type="list" allowBlank="1" showInputMessage="1" showErrorMessage="1" sqref="E5" xr:uid="{00000000-0002-0000-10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0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000-000006000000}">
      <formula1>AND(ISERROR(FIND("-", E15)), ISERROR(FIND(" ", E15)), LEN(E15)&lt;40)</formula1>
    </dataValidation>
    <dataValidation type="list" allowBlank="1" showInputMessage="1" showErrorMessage="1" sqref="E9" xr:uid="{00000000-0002-0000-10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10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0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0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0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10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10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1000-00000D000000}">
          <x14:formula1>
            <xm:f>DropData!$A$15:$A$17</xm:f>
          </x14:formula1>
          <xm:sqref>E6</xm:sqref>
        </x14:dataValidation>
        <x14:dataValidation type="list" allowBlank="1" showInputMessage="1" showErrorMessage="1" xr:uid="{00000000-0002-0000-1000-00000E000000}">
          <x14:formula1>
            <xm:f>DropData!$A$21:$A$22</xm:f>
          </x14:formula1>
          <xm:sqref>E7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24" priority="4" stopIfTrue="1">
      <formula>#REF!="Yes"</formula>
    </cfRule>
  </conditionalFormatting>
  <conditionalFormatting sqref="F14:F107">
    <cfRule type="expression" dxfId="23" priority="3" stopIfTrue="1">
      <formula>#REF!="Yes"</formula>
    </cfRule>
  </conditionalFormatting>
  <conditionalFormatting sqref="H14:H107">
    <cfRule type="expression" dxfId="22" priority="2" stopIfTrue="1">
      <formula>#REF!="Yes"</formula>
    </cfRule>
  </conditionalFormatting>
  <conditionalFormatting sqref="J14:J107">
    <cfRule type="expression" dxfId="21" priority="1" stopIfTrue="1">
      <formula>#REF!="Yes"</formula>
    </cfRule>
  </conditionalFormatting>
  <conditionalFormatting sqref="B11:K11">
    <cfRule type="notContainsBlanks" dxfId="2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11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1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1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100-000003000000}"/>
    <dataValidation type="custom" allowBlank="1" showErrorMessage="1" errorTitle="Sample Name" error="Please hit cancel or retry and ensure that the sample name is &lt;60 characters long and only contains a-z, A-Z, -, _, and 0-9." promptTitle="Sample Name" sqref="C15:C107" xr:uid="{00000000-0002-0000-1100-000004000000}">
      <formula1>AND(LEN(C15)&lt;60, ISNUMBER(SUMPRODUCT(SEARCH(MID(C15,ROW(INDIRECT("1:"&amp;LEN(C15))),1),"0123456789-_abcdefghijklmnopqrstuvwxyzABCDEFGHIJKLMNOPQRSTUVWXYZ"))))</formula1>
    </dataValidation>
    <dataValidation type="list" allowBlank="1" showInputMessage="1" showErrorMessage="1" sqref="E9" xr:uid="{00000000-0002-0000-11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1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100-000007000000}">
      <formula1>ISERROR(FIND("-", E14))</formula1>
    </dataValidation>
    <dataValidation type="list" allowBlank="1" showInputMessage="1" showErrorMessage="1" sqref="E5" xr:uid="{00000000-0002-0000-1100-000008000000}">
      <formula1>INDIRECT(SUBSTITUTE($E$4, " ", ""))</formula1>
    </dataValidation>
    <dataValidation type="list" allowBlank="1" showInputMessage="1" showErrorMessage="1" sqref="E4" xr:uid="{00000000-0002-0000-1100-000009000000}">
      <formula1>IF(E5="", SampleTypes,INDIRECT("FakeRange"))</formula1>
    </dataValidation>
    <dataValidation type="list" allowBlank="1" error="Limited to 10 characters for the Primer Names.  Acceptable characters include A-Z, 0-9, _ - only." sqref="H14:H108 J14:J107 F14:F108 D15:D107" xr:uid="{00000000-0002-0000-1100-00000A000000}">
      <formula1>PrimersFull</formula1>
    </dataValidation>
    <dataValidation type="list" allowBlank="1" showInputMessage="1" showErrorMessage="1" promptTitle="Optional" prompt="Template specification is only needed when Power Reads are selected." sqref="E8" xr:uid="{00000000-0002-0000-1100-00000B000000}">
      <formula1>templatespec</formula1>
    </dataValidation>
    <dataValidation type="list" allowBlank="1" showInputMessage="1" showErrorMessage="1" sqref="E116:K116 E122:K126" xr:uid="{00000000-0002-0000-1100-00000C000000}">
      <formula1>$S$75:$S$88</formula1>
    </dataValidation>
  </dataValidations>
  <hyperlinks>
    <hyperlink ref="I3" location="'^Helpful Tips'!A1" display="Help Page" xr:uid="{00000000-0004-0000-11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D000000}">
          <x14:formula1>
            <xm:f>DropData!$A$21:$A$22</xm:f>
          </x14:formula1>
          <xm:sqref>E7</xm:sqref>
        </x14:dataValidation>
        <x14:dataValidation type="list" allowBlank="1" showErrorMessage="1" xr:uid="{00000000-0002-0000-1100-00000E000000}">
          <x14:formula1>
            <xm:f>DropData!$A$15:$A$17</xm:f>
          </x14:formula1>
          <xm:sqref>E6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19" priority="4" stopIfTrue="1">
      <formula>#REF!="Yes"</formula>
    </cfRule>
  </conditionalFormatting>
  <conditionalFormatting sqref="F14:F107">
    <cfRule type="expression" dxfId="18" priority="3" stopIfTrue="1">
      <formula>#REF!="Yes"</formula>
    </cfRule>
  </conditionalFormatting>
  <conditionalFormatting sqref="H14:H107">
    <cfRule type="expression" dxfId="17" priority="2" stopIfTrue="1">
      <formula>#REF!="Yes"</formula>
    </cfRule>
  </conditionalFormatting>
  <conditionalFormatting sqref="J14:J107">
    <cfRule type="expression" dxfId="16" priority="1" stopIfTrue="1">
      <formula>#REF!="Yes"</formula>
    </cfRule>
  </conditionalFormatting>
  <conditionalFormatting sqref="B11:K11">
    <cfRule type="notContainsBlanks" dxfId="15" priority="5">
      <formula>LEN(TRIM(B11))&gt;0</formula>
    </cfRule>
  </conditionalFormatting>
  <dataValidations count="13">
    <dataValidation type="list" allowBlank="1" showInputMessage="1" showErrorMessage="1" sqref="E116:K116 E122:K126" xr:uid="{00000000-0002-0000-1200-000000000000}">
      <formula1>$S$75:$S$88</formula1>
    </dataValidation>
    <dataValidation type="list" allowBlank="1" showInputMessage="1" showErrorMessage="1" promptTitle="Optional" prompt="Template specification is only needed when Power Reads are selected." sqref="E8" xr:uid="{00000000-0002-0000-1200-000001000000}">
      <formula1>templatespec</formula1>
    </dataValidation>
    <dataValidation type="list" allowBlank="1" error="Limited to 10 characters for the Primer Names.  Acceptable characters include A-Z, 0-9, _ - only." sqref="H14:H108 J14:J107 F14:F108 D15:D107" xr:uid="{00000000-0002-0000-1200-000002000000}">
      <formula1>PrimersFull</formula1>
    </dataValidation>
    <dataValidation type="list" allowBlank="1" showInputMessage="1" showErrorMessage="1" sqref="E4" xr:uid="{00000000-0002-0000-1200-000003000000}">
      <formula1>IF(E5="", SampleTypes,INDIRECT("FakeRange"))</formula1>
    </dataValidation>
    <dataValidation type="list" allowBlank="1" showInputMessage="1" showErrorMessage="1" sqref="E5" xr:uid="{00000000-0002-0000-12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2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200-000006000000}">
      <formula1>AND(ISERROR(FIND("-", E15)), ISERROR(FIND(" ", E15)), LEN(E15)&lt;40)</formula1>
    </dataValidation>
    <dataValidation type="list" allowBlank="1" showInputMessage="1" showErrorMessage="1" sqref="E9" xr:uid="{00000000-0002-0000-12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12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2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2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2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12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12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1200-00000D000000}">
          <x14:formula1>
            <xm:f>DropData!$A$15:$A$17</xm:f>
          </x14:formula1>
          <xm:sqref>E6</xm:sqref>
        </x14:dataValidation>
        <x14:dataValidation type="list" allowBlank="1" showInputMessage="1" showErrorMessage="1" xr:uid="{00000000-0002-0000-1200-00000E000000}">
          <x14:formula1>
            <xm:f>DropData!$A$21:$A$22</xm:f>
          </x14:formula1>
          <xm:sqref>E7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14" priority="4" stopIfTrue="1">
      <formula>#REF!="Yes"</formula>
    </cfRule>
  </conditionalFormatting>
  <conditionalFormatting sqref="F14:F107">
    <cfRule type="expression" dxfId="13" priority="3" stopIfTrue="1">
      <formula>#REF!="Yes"</formula>
    </cfRule>
  </conditionalFormatting>
  <conditionalFormatting sqref="H14:H107">
    <cfRule type="expression" dxfId="12" priority="2" stopIfTrue="1">
      <formula>#REF!="Yes"</formula>
    </cfRule>
  </conditionalFormatting>
  <conditionalFormatting sqref="J14:J107">
    <cfRule type="expression" dxfId="11" priority="1" stopIfTrue="1">
      <formula>#REF!="Yes"</formula>
    </cfRule>
  </conditionalFormatting>
  <conditionalFormatting sqref="B11:K11">
    <cfRule type="notContainsBlanks" dxfId="1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13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3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3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300-000003000000}"/>
    <dataValidation type="custom" allowBlank="1" showErrorMessage="1" errorTitle="Sample Name" error="Please hit cancel or retry and ensure that the sample name is &lt;60 characters long and only contains a-z, A-Z, -, _, and 0-9." promptTitle="Sample Name" sqref="C15:C107" xr:uid="{00000000-0002-0000-1300-000004000000}">
      <formula1>AND(LEN(C15)&lt;60, ISNUMBER(SUMPRODUCT(SEARCH(MID(C15,ROW(INDIRECT("1:"&amp;LEN(C15))),1),"0123456789-_abcdefghijklmnopqrstuvwxyzABCDEFGHIJKLMNOPQRSTUVWXYZ"))))</formula1>
    </dataValidation>
    <dataValidation type="list" allowBlank="1" showInputMessage="1" showErrorMessage="1" sqref="E9" xr:uid="{00000000-0002-0000-13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3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300-000007000000}">
      <formula1>ISERROR(FIND("-", E14))</formula1>
    </dataValidation>
    <dataValidation type="list" allowBlank="1" showInputMessage="1" showErrorMessage="1" sqref="E5" xr:uid="{00000000-0002-0000-1300-000008000000}">
      <formula1>INDIRECT(SUBSTITUTE($E$4, " ", ""))</formula1>
    </dataValidation>
    <dataValidation type="list" allowBlank="1" showInputMessage="1" showErrorMessage="1" sqref="E4" xr:uid="{00000000-0002-0000-1300-000009000000}">
      <formula1>IF(E5="", SampleTypes,INDIRECT("FakeRange"))</formula1>
    </dataValidation>
    <dataValidation type="list" allowBlank="1" error="Limited to 10 characters for the Primer Names.  Acceptable characters include A-Z, 0-9, _ - only." sqref="H14:H108 J14:J107 F14:F108 D15:D107" xr:uid="{00000000-0002-0000-1300-00000A000000}">
      <formula1>PrimersFull</formula1>
    </dataValidation>
    <dataValidation type="list" allowBlank="1" showInputMessage="1" showErrorMessage="1" promptTitle="Optional" prompt="Template specification is only needed when Power Reads are selected." sqref="E8" xr:uid="{00000000-0002-0000-1300-00000B000000}">
      <formula1>templatespec</formula1>
    </dataValidation>
    <dataValidation type="list" allowBlank="1" showInputMessage="1" showErrorMessage="1" sqref="E116:K116 E122:K126" xr:uid="{00000000-0002-0000-1300-00000C000000}">
      <formula1>$S$75:$S$88</formula1>
    </dataValidation>
  </dataValidations>
  <hyperlinks>
    <hyperlink ref="I3" location="'^Helpful Tips'!A1" display="Help Page" xr:uid="{00000000-0004-0000-13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D000000}">
          <x14:formula1>
            <xm:f>DropData!$A$21:$A$22</xm:f>
          </x14:formula1>
          <xm:sqref>E7</xm:sqref>
        </x14:dataValidation>
        <x14:dataValidation type="list" allowBlank="1" showErrorMessage="1" xr:uid="{00000000-0002-0000-1300-00000E000000}">
          <x14:formula1>
            <xm:f>DropData!$A$15:$A$17</xm:f>
          </x14:formula1>
          <xm:sqref>E6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53"/>
  <sheetViews>
    <sheetView zoomScale="90" zoomScaleNormal="90" workbookViewId="0">
      <selection activeCell="C14" sqref="C1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9" priority="4" stopIfTrue="1">
      <formula>#REF!="Yes"</formula>
    </cfRule>
  </conditionalFormatting>
  <conditionalFormatting sqref="F14:F107">
    <cfRule type="expression" dxfId="8" priority="3" stopIfTrue="1">
      <formula>#REF!="Yes"</formula>
    </cfRule>
  </conditionalFormatting>
  <conditionalFormatting sqref="H14:H107">
    <cfRule type="expression" dxfId="7" priority="2" stopIfTrue="1">
      <formula>#REF!="Yes"</formula>
    </cfRule>
  </conditionalFormatting>
  <conditionalFormatting sqref="J14:J107">
    <cfRule type="expression" dxfId="6" priority="1" stopIfTrue="1">
      <formula>#REF!="Yes"</formula>
    </cfRule>
  </conditionalFormatting>
  <conditionalFormatting sqref="B11:K11">
    <cfRule type="notContainsBlanks" dxfId="5" priority="5">
      <formula>LEN(TRIM(B11))&gt;0</formula>
    </cfRule>
  </conditionalFormatting>
  <dataValidations count="13">
    <dataValidation type="list" allowBlank="1" showInputMessage="1" showErrorMessage="1" sqref="E116:K116 E122:K126" xr:uid="{00000000-0002-0000-1400-000000000000}">
      <formula1>$S$75:$S$88</formula1>
    </dataValidation>
    <dataValidation type="list" allowBlank="1" showInputMessage="1" showErrorMessage="1" promptTitle="Optional" prompt="Template specification is only needed when Power Reads are selected." sqref="E8" xr:uid="{00000000-0002-0000-1400-000001000000}">
      <formula1>templatespec</formula1>
    </dataValidation>
    <dataValidation type="list" allowBlank="1" error="Limited to 10 characters for the Primer Names.  Acceptable characters include A-Z, 0-9, _ - only." sqref="H14:H108 J14:J107 F14:F108 D15:D107" xr:uid="{00000000-0002-0000-1400-000002000000}">
      <formula1>PrimersFull</formula1>
    </dataValidation>
    <dataValidation type="list" allowBlank="1" showInputMessage="1" showErrorMessage="1" sqref="E4" xr:uid="{00000000-0002-0000-1400-000003000000}">
      <formula1>IF(E5="", SampleTypes,INDIRECT("FakeRange"))</formula1>
    </dataValidation>
    <dataValidation type="list" allowBlank="1" showInputMessage="1" showErrorMessage="1" sqref="E5" xr:uid="{00000000-0002-0000-1400-000004000000}">
      <formula1>INDIRECT(SUBSTITUTE($E$4, " ", ""))</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400-000005000000}">
      <formula1>ISERROR(FIND("-", E14))</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400-000006000000}">
      <formula1>AND(ISERROR(FIND("-", E15)), ISERROR(FIND(" ", E15)), LEN(E15)&lt;40)</formula1>
    </dataValidation>
    <dataValidation type="list" allowBlank="1" showInputMessage="1" showErrorMessage="1" sqref="E9" xr:uid="{00000000-0002-0000-1400-000007000000}">
      <formula1>Layout</formula1>
    </dataValidation>
    <dataValidation type="custom" allowBlank="1" showErrorMessage="1" errorTitle="Sample Name" error="Please hit cancel or retry and ensure that the sample name is &lt;60 characters long and only contains a-z, A-Z, -, _, and 0-9." promptTitle="Sample Name" sqref="C15:C107" xr:uid="{00000000-0002-0000-1400-000008000000}">
      <formula1>AND(LEN(C15)&lt;60, ISNUMBER(SUMPRODUCT(SEARCH(MID(C15,ROW(INDIRECT("1:"&amp;LEN(C15))),1),"0123456789-_abcdefghijklmnopqrstuvwxyzABCDEFGHIJKLMNOPQRSTUVWXYZ"))))</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400-000009000000}"/>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400-00000A000000}">
      <formula1>PrimersFull</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400-00000B000000}">
      <formula1>ISERROR(FIND("-", E14))</formula1>
    </dataValidation>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1400-00000C000000}">
      <formula1>AND(LEN(C14)&lt;60, ISNUMBER(SUMPRODUCT(SEARCH(MID(C14,ROW(INDIRECT("1:"&amp;LEN(C14))),1),"0123456789-_abcdefghijklmnopqrstuvwxyzABCDEFGHIJKLMNOPQRSTUVWXYZ"))))</formula1>
    </dataValidation>
  </dataValidations>
  <hyperlinks>
    <hyperlink ref="I3" location="'^Helpful Tips'!A1" display="Help Page" xr:uid="{00000000-0004-0000-14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1400-00000D000000}">
          <x14:formula1>
            <xm:f>DropData!$A$15:$A$17</xm:f>
          </x14:formula1>
          <xm:sqref>E6</xm:sqref>
        </x14:dataValidation>
        <x14:dataValidation type="list" allowBlank="1" showInputMessage="1" showErrorMessage="1" xr:uid="{00000000-0002-0000-1400-00000E000000}">
          <x14:formula1>
            <xm:f>DropData!$A$21:$A$22</xm:f>
          </x14:formula1>
          <xm:sqref>E7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53"/>
  <sheetViews>
    <sheetView zoomScale="90" zoomScaleNormal="90" workbookViewId="0">
      <selection activeCell="E4" sqref="E4"/>
    </sheetView>
  </sheetViews>
  <sheetFormatPr defaultColWidth="9.140625" defaultRowHeight="12.75"/>
  <cols>
    <col min="1" max="1" width="4.7109375" customWidth="1"/>
    <col min="2" max="2" width="10.140625" customWidth="1"/>
    <col min="3" max="3" width="44.42578125" customWidth="1"/>
    <col min="4" max="4" width="23.28515625" customWidth="1"/>
    <col min="5" max="5" width="34.28515625" customWidth="1"/>
    <col min="6" max="6" width="16.85546875" customWidth="1"/>
    <col min="7" max="7" width="34.42578125" customWidth="1"/>
    <col min="8" max="8" width="17.42578125" customWidth="1"/>
    <col min="9" max="9" width="32.7109375" customWidth="1"/>
    <col min="10" max="10" width="17.28515625" customWidth="1"/>
    <col min="11" max="11" width="34.28515625" customWidth="1"/>
    <col min="19" max="19" width="15.5703125" customWidth="1"/>
  </cols>
  <sheetData>
    <row r="1" spans="1:27" ht="13.5" thickBot="1">
      <c r="A1" s="42"/>
      <c r="B1" s="1"/>
      <c r="C1" s="1"/>
      <c r="D1" s="2"/>
      <c r="E1" s="2"/>
      <c r="F1" s="2"/>
      <c r="G1" s="2"/>
      <c r="H1" s="2"/>
      <c r="I1" s="2"/>
      <c r="J1" s="2"/>
      <c r="K1" s="2"/>
      <c r="L1" s="1"/>
      <c r="M1" s="1"/>
      <c r="N1" s="1"/>
      <c r="O1" s="1"/>
      <c r="P1" s="1"/>
      <c r="Q1" s="1"/>
      <c r="R1" s="1"/>
      <c r="S1" s="1"/>
      <c r="T1" s="1"/>
      <c r="U1" s="1"/>
      <c r="V1" s="1"/>
      <c r="W1" s="1"/>
      <c r="X1" s="1"/>
      <c r="Y1" s="1"/>
      <c r="Z1" s="1"/>
      <c r="AA1" s="1"/>
    </row>
    <row r="2" spans="1:27" ht="18.75" thickBot="1">
      <c r="A2" s="42"/>
      <c r="B2" s="42"/>
      <c r="C2" s="13"/>
      <c r="D2" s="133" t="s">
        <v>185</v>
      </c>
      <c r="E2" s="134"/>
      <c r="F2" s="1"/>
      <c r="G2" s="13"/>
      <c r="H2" s="106"/>
      <c r="I2" s="128" t="s">
        <v>186</v>
      </c>
      <c r="J2" s="129"/>
      <c r="K2" s="2"/>
      <c r="L2" s="1"/>
      <c r="M2" s="1"/>
      <c r="N2" s="1"/>
      <c r="O2" s="1"/>
      <c r="P2" s="1"/>
      <c r="Q2" s="1"/>
      <c r="R2" s="1"/>
      <c r="S2" s="1"/>
      <c r="T2" s="1"/>
      <c r="U2" s="1"/>
      <c r="V2" s="1"/>
      <c r="W2" s="1"/>
      <c r="X2" s="1"/>
      <c r="Y2" s="1"/>
      <c r="Z2" s="1"/>
      <c r="AA2" s="1"/>
    </row>
    <row r="3" spans="1:27" ht="14.25" customHeight="1">
      <c r="A3" s="42"/>
      <c r="B3" s="42"/>
      <c r="C3" s="13"/>
      <c r="D3" s="98" t="s">
        <v>187</v>
      </c>
      <c r="E3" s="112"/>
      <c r="F3" s="1"/>
      <c r="G3" s="13"/>
      <c r="I3" s="130" t="s">
        <v>188</v>
      </c>
      <c r="J3" s="131"/>
      <c r="K3" s="4"/>
      <c r="L3" s="5"/>
      <c r="M3" s="5"/>
      <c r="N3" s="5"/>
      <c r="O3" s="5"/>
      <c r="P3" s="5"/>
      <c r="Q3" s="5"/>
      <c r="R3" s="5"/>
      <c r="S3" s="5"/>
      <c r="T3" s="5"/>
      <c r="U3" s="5"/>
      <c r="V3" s="5"/>
      <c r="W3" s="5"/>
      <c r="X3" s="5"/>
      <c r="Y3" s="5"/>
      <c r="Z3" s="5"/>
      <c r="AA3" s="5"/>
    </row>
    <row r="4" spans="1:27" ht="15.75" customHeight="1">
      <c r="A4" s="42"/>
      <c r="B4" s="42"/>
      <c r="C4" s="13"/>
      <c r="D4" s="110" t="s">
        <v>189</v>
      </c>
      <c r="E4" s="113"/>
      <c r="F4" s="1"/>
      <c r="G4" s="13"/>
      <c r="H4" s="107"/>
      <c r="I4" s="141" t="s">
        <v>190</v>
      </c>
      <c r="J4" s="142"/>
      <c r="K4" s="4"/>
      <c r="L4" s="5"/>
      <c r="M4" s="5"/>
      <c r="N4" s="5"/>
      <c r="O4" s="5"/>
      <c r="P4" s="5"/>
      <c r="Q4" s="5"/>
      <c r="R4" s="5"/>
      <c r="S4" s="5"/>
      <c r="T4" s="5"/>
      <c r="U4" s="5"/>
      <c r="V4" s="5"/>
      <c r="W4" s="5"/>
      <c r="X4" s="5"/>
      <c r="Y4" s="5"/>
      <c r="Z4" s="5"/>
      <c r="AA4" s="5"/>
    </row>
    <row r="5" spans="1:27" ht="15">
      <c r="A5" s="42"/>
      <c r="C5" s="13"/>
      <c r="D5" s="110" t="str">
        <f>IF($E$4 = "PCR Products", "Product Length:", "Construct Size:")</f>
        <v>Construct Size:</v>
      </c>
      <c r="E5" s="113"/>
      <c r="F5" s="1"/>
      <c r="G5" s="13"/>
      <c r="H5" s="108"/>
      <c r="I5" s="139" t="s">
        <v>192</v>
      </c>
      <c r="J5" s="140"/>
      <c r="K5" s="41"/>
      <c r="L5" s="5"/>
      <c r="M5" s="5"/>
      <c r="N5" s="5"/>
      <c r="O5" s="5"/>
      <c r="P5" s="5"/>
      <c r="Q5" s="5"/>
      <c r="R5" s="5"/>
      <c r="S5" s="5"/>
      <c r="T5" s="5"/>
      <c r="U5" s="5"/>
      <c r="V5" s="5"/>
      <c r="W5" s="5"/>
      <c r="X5" s="5"/>
      <c r="Y5" s="5"/>
      <c r="Z5" s="5"/>
      <c r="AA5" s="5"/>
    </row>
    <row r="6" spans="1:27" ht="14.25" customHeight="1">
      <c r="A6" s="42"/>
      <c r="B6" s="42"/>
      <c r="C6" s="13"/>
      <c r="D6" s="98" t="s">
        <v>193</v>
      </c>
      <c r="E6" s="68"/>
      <c r="F6" s="1"/>
      <c r="G6" s="13"/>
      <c r="H6" s="108"/>
      <c r="I6" s="137" t="s">
        <v>194</v>
      </c>
      <c r="J6" s="138"/>
      <c r="K6" s="4"/>
      <c r="L6" s="5"/>
      <c r="M6" s="5"/>
      <c r="N6" s="5"/>
      <c r="O6" s="5"/>
      <c r="P6" s="5"/>
      <c r="Q6" s="5"/>
      <c r="R6" s="5"/>
      <c r="S6" s="5"/>
      <c r="T6" s="5"/>
      <c r="U6" s="5"/>
      <c r="V6" s="5"/>
      <c r="W6" s="5"/>
      <c r="X6" s="5"/>
      <c r="Y6" s="5"/>
      <c r="Z6" s="5"/>
      <c r="AA6" s="5"/>
    </row>
    <row r="7" spans="1:27" ht="14.25" customHeight="1">
      <c r="A7" s="42"/>
      <c r="B7" s="42"/>
      <c r="C7" s="13"/>
      <c r="D7" s="79" t="s">
        <v>195</v>
      </c>
      <c r="E7" s="114"/>
      <c r="F7" s="1"/>
      <c r="G7" s="13"/>
      <c r="H7" s="107"/>
      <c r="I7" s="135" t="s">
        <v>196</v>
      </c>
      <c r="J7" s="136"/>
      <c r="K7" s="13"/>
      <c r="L7" s="5"/>
      <c r="M7" s="5"/>
      <c r="N7" s="5"/>
      <c r="O7" s="5"/>
      <c r="P7" s="5"/>
      <c r="Q7" s="5"/>
      <c r="R7" s="5"/>
      <c r="S7" s="5"/>
      <c r="T7" s="5"/>
      <c r="U7" s="5"/>
      <c r="V7" s="5"/>
      <c r="W7" s="5"/>
      <c r="X7" s="5"/>
      <c r="Y7" s="5"/>
      <c r="Z7" s="5"/>
      <c r="AA7" s="5"/>
    </row>
    <row r="8" spans="1:27" ht="16.5" customHeight="1" thickBot="1">
      <c r="A8" s="42"/>
      <c r="B8" s="42"/>
      <c r="C8" s="13"/>
      <c r="D8" s="99" t="s">
        <v>197</v>
      </c>
      <c r="E8" s="113"/>
      <c r="F8" s="1"/>
      <c r="G8" s="13"/>
      <c r="H8" s="107"/>
      <c r="I8" s="86"/>
      <c r="J8" s="87"/>
      <c r="K8" s="13"/>
      <c r="L8" s="5"/>
      <c r="M8" s="5"/>
      <c r="N8" s="5"/>
      <c r="O8" s="5"/>
      <c r="P8" s="5"/>
      <c r="Q8" s="5"/>
      <c r="R8" s="5"/>
      <c r="S8" s="5"/>
      <c r="T8" s="5"/>
      <c r="U8" s="5"/>
      <c r="V8" s="5"/>
      <c r="W8" s="5"/>
      <c r="X8" s="5"/>
      <c r="Y8" s="5"/>
      <c r="Z8" s="5"/>
      <c r="AA8" s="5"/>
    </row>
    <row r="9" spans="1:27" ht="16.5" customHeight="1" thickBot="1">
      <c r="A9" s="42"/>
      <c r="B9" s="42"/>
      <c r="C9" s="13"/>
      <c r="D9" s="78" t="s">
        <v>198</v>
      </c>
      <c r="E9" s="115" t="s">
        <v>199</v>
      </c>
      <c r="F9" s="1"/>
      <c r="G9" s="13"/>
      <c r="H9" s="13"/>
      <c r="I9" s="22"/>
      <c r="J9" s="13"/>
      <c r="K9" s="13"/>
      <c r="L9" s="5"/>
      <c r="M9" s="5"/>
      <c r="N9" s="5"/>
      <c r="O9" s="5"/>
      <c r="P9" s="5"/>
      <c r="Q9" s="5"/>
      <c r="R9" s="5"/>
      <c r="S9" s="5"/>
      <c r="T9" s="5"/>
      <c r="U9" s="5"/>
      <c r="V9" s="5"/>
      <c r="W9" s="5"/>
      <c r="X9" s="5"/>
      <c r="Y9" s="5"/>
      <c r="Z9" s="5"/>
      <c r="AA9" s="5"/>
    </row>
    <row r="10" spans="1:27" ht="16.5" customHeight="1">
      <c r="A10" s="42"/>
      <c r="B10" s="42"/>
      <c r="C10" s="13"/>
      <c r="D10" s="81"/>
      <c r="E10" s="13"/>
      <c r="F10" s="13"/>
      <c r="G10" s="13"/>
      <c r="H10" s="13"/>
      <c r="I10" s="22"/>
      <c r="J10" s="13"/>
      <c r="K10" s="13"/>
      <c r="L10" s="5"/>
      <c r="M10" s="5"/>
      <c r="N10" s="5"/>
      <c r="O10" s="5"/>
      <c r="P10" s="5"/>
      <c r="Q10" s="5"/>
      <c r="R10" s="5"/>
      <c r="S10" s="5"/>
      <c r="T10" s="5"/>
      <c r="U10" s="5"/>
      <c r="V10" s="5"/>
      <c r="W10" s="5"/>
      <c r="X10" s="5"/>
      <c r="Y10" s="5"/>
      <c r="Z10" s="5"/>
      <c r="AA10" s="5"/>
    </row>
    <row r="11" spans="1:27" ht="14.25">
      <c r="A11" s="42"/>
      <c r="B11" s="132" t="str">
        <f>DropData!G2</f>
        <v/>
      </c>
      <c r="C11" s="132"/>
      <c r="D11" s="132"/>
      <c r="E11" s="132"/>
      <c r="F11" s="132"/>
      <c r="G11" s="132"/>
      <c r="H11" s="132"/>
      <c r="I11" s="132"/>
      <c r="J11" s="132"/>
      <c r="K11" s="132"/>
      <c r="L11" s="5"/>
      <c r="M11" s="5"/>
      <c r="N11" s="5"/>
      <c r="O11" s="5"/>
      <c r="P11" s="5"/>
      <c r="Q11" s="5"/>
      <c r="R11" s="5"/>
      <c r="S11" s="5"/>
      <c r="T11" s="5"/>
      <c r="U11" s="5"/>
      <c r="V11" s="5"/>
      <c r="W11" s="5"/>
      <c r="X11" s="5"/>
      <c r="Y11" s="5"/>
      <c r="Z11" s="5"/>
      <c r="AA11" s="5"/>
    </row>
    <row r="12" spans="1:27" ht="14.25">
      <c r="A12" s="42"/>
      <c r="B12" s="6"/>
      <c r="C12" s="103"/>
      <c r="D12" s="103"/>
      <c r="E12" s="10"/>
      <c r="F12" s="10"/>
      <c r="G12" s="13"/>
      <c r="H12" s="13"/>
      <c r="I12" s="13"/>
      <c r="J12" s="10"/>
      <c r="K12" s="10"/>
      <c r="L12" s="5"/>
      <c r="M12" s="5"/>
      <c r="N12" s="5"/>
      <c r="O12" s="5"/>
      <c r="P12" s="5"/>
      <c r="Q12" s="5"/>
      <c r="R12" s="5"/>
      <c r="S12" s="5"/>
      <c r="T12" s="5"/>
      <c r="U12" s="5"/>
      <c r="V12" s="5"/>
      <c r="W12" s="5"/>
      <c r="X12" s="5"/>
      <c r="Y12" s="5"/>
      <c r="Z12" s="5"/>
      <c r="AA12" s="5"/>
    </row>
    <row r="13" spans="1:27" ht="50.25" customHeight="1">
      <c r="A13" s="42"/>
      <c r="B13" s="109" t="s">
        <v>200</v>
      </c>
      <c r="C13" s="100" t="s">
        <v>201</v>
      </c>
      <c r="D13" s="101" t="s">
        <v>202</v>
      </c>
      <c r="E13" s="96" t="s">
        <v>203</v>
      </c>
      <c r="F13" s="102" t="s">
        <v>204</v>
      </c>
      <c r="G13" s="96" t="s">
        <v>203</v>
      </c>
      <c r="H13" s="102" t="s">
        <v>205</v>
      </c>
      <c r="I13" s="96" t="s">
        <v>203</v>
      </c>
      <c r="J13" s="102" t="s">
        <v>206</v>
      </c>
      <c r="K13" s="97" t="s">
        <v>203</v>
      </c>
      <c r="L13" s="1"/>
      <c r="M13" s="1"/>
      <c r="N13" s="1"/>
      <c r="O13" s="1"/>
      <c r="P13" s="1"/>
      <c r="Q13" s="1"/>
      <c r="R13" s="1"/>
      <c r="S13" s="1"/>
      <c r="T13" s="1"/>
      <c r="U13" s="1"/>
      <c r="V13" s="1"/>
      <c r="W13" s="1"/>
      <c r="X13" s="1"/>
      <c r="Y13" s="1"/>
      <c r="Z13" s="1"/>
      <c r="AA13" s="1"/>
    </row>
    <row r="14" spans="1:27">
      <c r="A14" s="42"/>
      <c r="B14" s="93" t="s">
        <v>207</v>
      </c>
      <c r="C14" s="111"/>
      <c r="D14" s="30"/>
      <c r="E14" s="32"/>
      <c r="F14" s="30"/>
      <c r="G14" s="32"/>
      <c r="H14" s="30"/>
      <c r="I14" s="32"/>
      <c r="J14" s="30"/>
      <c r="K14" s="31"/>
      <c r="L14" s="1"/>
      <c r="M14" s="1"/>
      <c r="N14" s="1"/>
      <c r="O14" s="1"/>
      <c r="P14" s="1"/>
      <c r="Q14" s="1"/>
      <c r="R14" s="1"/>
      <c r="S14" s="1"/>
      <c r="T14" s="1"/>
      <c r="U14" s="1"/>
      <c r="V14" s="1"/>
      <c r="W14" s="1"/>
      <c r="X14" s="1"/>
      <c r="Y14" s="1"/>
      <c r="Z14" s="1"/>
      <c r="AA14" s="1"/>
    </row>
    <row r="15" spans="1:27">
      <c r="A15" s="42"/>
      <c r="B15" s="93" t="str">
        <f>IF($E$9="By Rows","A2","B1")</f>
        <v>B1</v>
      </c>
      <c r="C15" s="111"/>
      <c r="D15" s="30"/>
      <c r="E15" s="32"/>
      <c r="F15" s="30"/>
      <c r="G15" s="32"/>
      <c r="H15" s="30"/>
      <c r="I15" s="32"/>
      <c r="J15" s="30"/>
      <c r="K15" s="31"/>
      <c r="L15" s="1"/>
      <c r="M15" s="1"/>
      <c r="N15" s="1"/>
      <c r="O15" s="1"/>
      <c r="P15" s="1"/>
      <c r="Q15" s="1"/>
      <c r="R15" s="1"/>
      <c r="S15" s="1"/>
      <c r="T15" s="1"/>
      <c r="U15" s="1"/>
      <c r="V15" s="1"/>
      <c r="W15" s="1"/>
      <c r="X15" s="1"/>
      <c r="Y15" s="1"/>
      <c r="Z15" s="1"/>
      <c r="AA15" s="1"/>
    </row>
    <row r="16" spans="1:27" ht="12.75" customHeight="1">
      <c r="A16" s="42"/>
      <c r="B16" s="93" t="str">
        <f>IF($E$9="By Rows","A3","C1")</f>
        <v>C1</v>
      </c>
      <c r="C16" s="111"/>
      <c r="D16" s="30"/>
      <c r="E16" s="32"/>
      <c r="F16" s="30"/>
      <c r="G16" s="32"/>
      <c r="H16" s="30"/>
      <c r="I16" s="32"/>
      <c r="J16" s="30"/>
      <c r="K16" s="31"/>
      <c r="L16" s="1"/>
      <c r="M16" s="1"/>
      <c r="N16" s="1"/>
      <c r="O16" s="1"/>
      <c r="P16" s="1"/>
      <c r="Q16" s="1"/>
      <c r="R16" s="1"/>
      <c r="S16" s="1"/>
      <c r="T16" s="1"/>
      <c r="U16" s="1"/>
      <c r="V16" s="1"/>
      <c r="W16" s="1"/>
      <c r="X16" s="1"/>
      <c r="Y16" s="1"/>
      <c r="Z16" s="1"/>
      <c r="AA16" s="1"/>
    </row>
    <row r="17" spans="1:27" ht="12.75" customHeight="1">
      <c r="A17" s="42"/>
      <c r="B17" s="93" t="str">
        <f>IF($E$9="By Rows","A4","D1")</f>
        <v>D1</v>
      </c>
      <c r="C17" s="111"/>
      <c r="D17" s="30"/>
      <c r="E17" s="32"/>
      <c r="F17" s="30"/>
      <c r="G17" s="32"/>
      <c r="H17" s="30"/>
      <c r="I17" s="32"/>
      <c r="J17" s="30"/>
      <c r="K17" s="31"/>
      <c r="L17" s="1"/>
      <c r="M17" s="1"/>
      <c r="N17" s="1"/>
      <c r="O17" s="1"/>
      <c r="P17" s="1"/>
      <c r="Q17" s="1"/>
      <c r="R17" s="1"/>
      <c r="S17" s="1"/>
      <c r="T17" s="1"/>
      <c r="U17" s="1"/>
      <c r="V17" s="1"/>
      <c r="W17" s="1"/>
      <c r="X17" s="1"/>
      <c r="Y17" s="1"/>
      <c r="Z17" s="1"/>
      <c r="AA17" s="1"/>
    </row>
    <row r="18" spans="1:27">
      <c r="A18" s="42"/>
      <c r="B18" s="93" t="str">
        <f>IF($E$9="By Rows","A5","E1")</f>
        <v>E1</v>
      </c>
      <c r="C18" s="111"/>
      <c r="D18" s="30"/>
      <c r="E18" s="32"/>
      <c r="F18" s="30"/>
      <c r="G18" s="32"/>
      <c r="H18" s="30"/>
      <c r="I18" s="32"/>
      <c r="J18" s="30"/>
      <c r="K18" s="31"/>
      <c r="L18" s="1"/>
      <c r="M18" s="1"/>
      <c r="N18" s="1"/>
      <c r="O18" s="1"/>
      <c r="P18" s="1"/>
      <c r="Q18" s="1"/>
      <c r="R18" s="1"/>
      <c r="S18" s="1"/>
      <c r="T18" s="1"/>
      <c r="U18" s="1"/>
      <c r="V18" s="1"/>
      <c r="W18" s="1"/>
      <c r="X18" s="1"/>
      <c r="Y18" s="1"/>
      <c r="Z18" s="1"/>
      <c r="AA18" s="1"/>
    </row>
    <row r="19" spans="1:27">
      <c r="A19" s="42"/>
      <c r="B19" s="93" t="str">
        <f>IF($E$9="By Rows","A6","F1")</f>
        <v>F1</v>
      </c>
      <c r="C19" s="111"/>
      <c r="D19" s="30"/>
      <c r="E19" s="32"/>
      <c r="F19" s="30"/>
      <c r="G19" s="32"/>
      <c r="H19" s="30"/>
      <c r="I19" s="32"/>
      <c r="J19" s="30"/>
      <c r="K19" s="31"/>
      <c r="L19" s="2"/>
      <c r="M19" s="2"/>
      <c r="N19" s="2"/>
      <c r="O19" s="2"/>
      <c r="P19" s="2"/>
      <c r="Q19" s="2"/>
      <c r="R19" s="2"/>
      <c r="S19" s="2"/>
      <c r="T19" s="2"/>
      <c r="U19" s="2"/>
      <c r="V19" s="2"/>
      <c r="W19" s="2"/>
      <c r="X19" s="2"/>
      <c r="Y19" s="2"/>
      <c r="Z19" s="2"/>
      <c r="AA19" s="2"/>
    </row>
    <row r="20" spans="1:27">
      <c r="A20" s="42"/>
      <c r="B20" s="93" t="str">
        <f>IF($E$9="By Rows","A7","G1")</f>
        <v>G1</v>
      </c>
      <c r="C20" s="111"/>
      <c r="D20" s="30"/>
      <c r="E20" s="32"/>
      <c r="F20" s="30"/>
      <c r="G20" s="32"/>
      <c r="H20" s="30"/>
      <c r="I20" s="32"/>
      <c r="J20" s="30"/>
      <c r="K20" s="31"/>
      <c r="L20" s="1"/>
      <c r="M20" s="1"/>
      <c r="N20" s="1"/>
      <c r="O20" s="1"/>
      <c r="P20" s="1"/>
      <c r="Q20" s="1"/>
      <c r="R20" s="1"/>
      <c r="S20" s="1"/>
      <c r="T20" s="1"/>
      <c r="U20" s="1"/>
      <c r="V20" s="1"/>
      <c r="W20" s="1"/>
      <c r="X20" s="1"/>
      <c r="Y20" s="1"/>
      <c r="Z20" s="1"/>
      <c r="AA20" s="1"/>
    </row>
    <row r="21" spans="1:27">
      <c r="A21" s="42"/>
      <c r="B21" s="93" t="str">
        <f>IF($E$9="By Rows","A8","H1")</f>
        <v>H1</v>
      </c>
      <c r="C21" s="111"/>
      <c r="D21" s="30"/>
      <c r="E21" s="32"/>
      <c r="F21" s="30"/>
      <c r="G21" s="32"/>
      <c r="H21" s="30"/>
      <c r="I21" s="32"/>
      <c r="J21" s="30"/>
      <c r="K21" s="31"/>
      <c r="L21" s="1"/>
      <c r="M21" s="1"/>
      <c r="N21" s="1"/>
      <c r="O21" s="1"/>
      <c r="P21" s="1"/>
      <c r="Q21" s="1"/>
      <c r="R21" s="1"/>
      <c r="S21" s="1"/>
      <c r="T21" s="1"/>
      <c r="U21" s="1"/>
      <c r="V21" s="1"/>
      <c r="W21" s="1"/>
      <c r="X21" s="1"/>
      <c r="Y21" s="1"/>
      <c r="Z21" s="1"/>
      <c r="AA21" s="1"/>
    </row>
    <row r="22" spans="1:27">
      <c r="A22" s="42"/>
      <c r="B22" s="93" t="str">
        <f>IF($E$9="By Rows","A9","A2")</f>
        <v>A2</v>
      </c>
      <c r="C22" s="111"/>
      <c r="D22" s="30"/>
      <c r="E22" s="32"/>
      <c r="F22" s="30"/>
      <c r="G22" s="32"/>
      <c r="H22" s="30"/>
      <c r="I22" s="32"/>
      <c r="J22" s="30"/>
      <c r="K22" s="31"/>
      <c r="L22" s="1"/>
      <c r="M22" s="1"/>
      <c r="N22" s="1"/>
      <c r="O22" s="1"/>
      <c r="P22" s="1"/>
      <c r="Q22" s="1"/>
      <c r="R22" s="1"/>
      <c r="S22" s="1"/>
      <c r="T22" s="1"/>
      <c r="U22" s="1"/>
      <c r="V22" s="1"/>
      <c r="W22" s="1"/>
      <c r="X22" s="1"/>
      <c r="Y22" s="1"/>
      <c r="Z22" s="1"/>
      <c r="AA22" s="1"/>
    </row>
    <row r="23" spans="1:27">
      <c r="A23" s="42"/>
      <c r="B23" s="93" t="str">
        <f>IF($E$9="By Rows","A10","B2")</f>
        <v>B2</v>
      </c>
      <c r="C23" s="111"/>
      <c r="D23" s="30"/>
      <c r="E23" s="32"/>
      <c r="F23" s="30"/>
      <c r="G23" s="32"/>
      <c r="H23" s="30"/>
      <c r="I23" s="32"/>
      <c r="J23" s="30"/>
      <c r="K23" s="31"/>
      <c r="L23" s="1"/>
      <c r="M23" s="1"/>
      <c r="N23" s="1"/>
      <c r="O23" s="1"/>
      <c r="P23" s="1"/>
      <c r="Q23" s="1"/>
      <c r="R23" s="1"/>
      <c r="S23" s="1"/>
      <c r="T23" s="1"/>
      <c r="U23" s="1"/>
      <c r="V23" s="1"/>
      <c r="W23" s="1"/>
      <c r="X23" s="1"/>
      <c r="Y23" s="1"/>
      <c r="Z23" s="1"/>
      <c r="AA23" s="1"/>
    </row>
    <row r="24" spans="1:27">
      <c r="A24" s="42"/>
      <c r="B24" s="93" t="str">
        <f>IF($E$9="By Rows","A11","C2")</f>
        <v>C2</v>
      </c>
      <c r="C24" s="111"/>
      <c r="D24" s="30"/>
      <c r="E24" s="32"/>
      <c r="F24" s="30"/>
      <c r="G24" s="32"/>
      <c r="H24" s="30"/>
      <c r="I24" s="32"/>
      <c r="J24" s="30"/>
      <c r="K24" s="31"/>
      <c r="L24" s="1"/>
      <c r="M24" s="1"/>
      <c r="N24" s="1"/>
      <c r="O24" s="1"/>
      <c r="P24" s="1"/>
      <c r="Q24" s="1"/>
      <c r="R24" s="1"/>
      <c r="S24" s="1"/>
      <c r="T24" s="1"/>
      <c r="U24" s="1"/>
      <c r="V24" s="1"/>
      <c r="W24" s="1"/>
      <c r="X24" s="1"/>
      <c r="Y24" s="1"/>
      <c r="Z24" s="1"/>
      <c r="AA24" s="1"/>
    </row>
    <row r="25" spans="1:27">
      <c r="A25" s="42"/>
      <c r="B25" s="93" t="str">
        <f>IF($E$9="By Rows","A12","D2")</f>
        <v>D2</v>
      </c>
      <c r="C25" s="111"/>
      <c r="D25" s="30"/>
      <c r="E25" s="32"/>
      <c r="F25" s="30"/>
      <c r="G25" s="32"/>
      <c r="H25" s="30"/>
      <c r="I25" s="32"/>
      <c r="J25" s="30"/>
      <c r="K25" s="31"/>
      <c r="L25" s="1"/>
      <c r="M25" s="1"/>
      <c r="N25" s="1"/>
      <c r="O25" s="1"/>
      <c r="P25" s="1"/>
      <c r="Q25" s="1"/>
      <c r="R25" s="1"/>
      <c r="S25" s="1"/>
      <c r="T25" s="1"/>
      <c r="U25" s="1"/>
      <c r="V25" s="1"/>
      <c r="W25" s="1"/>
      <c r="X25" s="1"/>
      <c r="Y25" s="1"/>
      <c r="Z25" s="1"/>
      <c r="AA25" s="1"/>
    </row>
    <row r="26" spans="1:27">
      <c r="A26" s="42"/>
      <c r="B26" s="93" t="str">
        <f>IF($E$9="By Rows","B1","E2")</f>
        <v>E2</v>
      </c>
      <c r="C26" s="111"/>
      <c r="D26" s="30"/>
      <c r="E26" s="32"/>
      <c r="F26" s="30"/>
      <c r="G26" s="32"/>
      <c r="H26" s="30"/>
      <c r="I26" s="32"/>
      <c r="J26" s="30"/>
      <c r="K26" s="31"/>
      <c r="L26" s="1"/>
      <c r="M26" s="1"/>
      <c r="N26" s="1"/>
      <c r="O26" s="1"/>
      <c r="P26" s="1"/>
      <c r="Q26" s="1"/>
      <c r="R26" s="1"/>
      <c r="S26" s="1"/>
      <c r="T26" s="1"/>
      <c r="U26" s="1"/>
      <c r="V26" s="1"/>
      <c r="W26" s="1"/>
      <c r="X26" s="1"/>
      <c r="Y26" s="1"/>
      <c r="Z26" s="1"/>
      <c r="AA26" s="1"/>
    </row>
    <row r="27" spans="1:27">
      <c r="A27" s="42"/>
      <c r="B27" s="93" t="str">
        <f>IF($E$9="By Rows","B2","F2")</f>
        <v>F2</v>
      </c>
      <c r="C27" s="111"/>
      <c r="D27" s="30"/>
      <c r="E27" s="32"/>
      <c r="F27" s="30"/>
      <c r="G27" s="32"/>
      <c r="H27" s="30"/>
      <c r="I27" s="32"/>
      <c r="J27" s="30"/>
      <c r="K27" s="31"/>
      <c r="L27" s="1"/>
      <c r="M27" s="1"/>
      <c r="N27" s="1"/>
      <c r="O27" s="1"/>
      <c r="P27" s="1"/>
      <c r="Q27" s="1"/>
      <c r="R27" s="1"/>
      <c r="S27" s="1"/>
      <c r="T27" s="1"/>
      <c r="U27" s="1"/>
      <c r="V27" s="1"/>
      <c r="W27" s="1"/>
      <c r="X27" s="1"/>
      <c r="Y27" s="1"/>
      <c r="Z27" s="1"/>
      <c r="AA27" s="1"/>
    </row>
    <row r="28" spans="1:27">
      <c r="A28" s="42"/>
      <c r="B28" s="93" t="str">
        <f>IF($E$9="By Rows","B3","G2")</f>
        <v>G2</v>
      </c>
      <c r="C28" s="111"/>
      <c r="D28" s="30"/>
      <c r="E28" s="32"/>
      <c r="F28" s="30"/>
      <c r="G28" s="32"/>
      <c r="H28" s="30"/>
      <c r="I28" s="32"/>
      <c r="J28" s="30"/>
      <c r="K28" s="31"/>
      <c r="L28" s="1"/>
      <c r="M28" s="1"/>
      <c r="N28" s="1"/>
      <c r="O28" s="1"/>
      <c r="P28" s="1"/>
      <c r="Q28" s="1"/>
      <c r="R28" s="1"/>
      <c r="S28" s="1"/>
      <c r="T28" s="1"/>
      <c r="U28" s="1"/>
      <c r="V28" s="1"/>
      <c r="W28" s="1"/>
      <c r="X28" s="1"/>
      <c r="Y28" s="1"/>
      <c r="Z28" s="1"/>
      <c r="AA28" s="1"/>
    </row>
    <row r="29" spans="1:27">
      <c r="A29" s="42"/>
      <c r="B29" s="93" t="str">
        <f>IF($E$9="By Rows","B4","H2")</f>
        <v>H2</v>
      </c>
      <c r="C29" s="111"/>
      <c r="D29" s="30"/>
      <c r="E29" s="32"/>
      <c r="F29" s="30"/>
      <c r="G29" s="32"/>
      <c r="H29" s="30"/>
      <c r="I29" s="32"/>
      <c r="J29" s="30"/>
      <c r="K29" s="31"/>
      <c r="L29" s="1"/>
      <c r="M29" s="1"/>
      <c r="N29" s="1"/>
      <c r="O29" s="1"/>
      <c r="P29" s="1"/>
      <c r="Q29" s="1"/>
      <c r="R29" s="1"/>
      <c r="S29" s="1"/>
      <c r="T29" s="1"/>
      <c r="U29" s="1"/>
      <c r="V29" s="1"/>
      <c r="W29" s="1"/>
      <c r="X29" s="1"/>
      <c r="Y29" s="1"/>
      <c r="Z29" s="1"/>
      <c r="AA29" s="1"/>
    </row>
    <row r="30" spans="1:27">
      <c r="A30" s="42"/>
      <c r="B30" s="93" t="str">
        <f>IF($E$9 ="By Rows","B5","A3")</f>
        <v>A3</v>
      </c>
      <c r="C30" s="111"/>
      <c r="D30" s="30"/>
      <c r="E30" s="32"/>
      <c r="F30" s="30"/>
      <c r="G30" s="32"/>
      <c r="H30" s="30"/>
      <c r="I30" s="32"/>
      <c r="J30" s="30"/>
      <c r="K30" s="31"/>
      <c r="L30" s="1"/>
      <c r="M30" s="1"/>
      <c r="N30" s="1"/>
      <c r="O30" s="1"/>
      <c r="P30" s="1"/>
      <c r="Q30" s="1"/>
      <c r="R30" s="1"/>
      <c r="S30" s="1"/>
      <c r="T30" s="1"/>
      <c r="U30" s="1"/>
      <c r="V30" s="1"/>
      <c r="W30" s="1"/>
      <c r="X30" s="1"/>
      <c r="Y30" s="1"/>
      <c r="Z30" s="1"/>
      <c r="AA30" s="1"/>
    </row>
    <row r="31" spans="1:27">
      <c r="A31" s="42"/>
      <c r="B31" s="93" t="str">
        <f>IF($E$9="By Rows","B6","B3")</f>
        <v>B3</v>
      </c>
      <c r="C31" s="111"/>
      <c r="D31" s="30"/>
      <c r="E31" s="32"/>
      <c r="F31" s="30"/>
      <c r="G31" s="32"/>
      <c r="H31" s="30"/>
      <c r="I31" s="32"/>
      <c r="J31" s="30"/>
      <c r="K31" s="31"/>
      <c r="L31" s="1"/>
      <c r="M31" s="1"/>
      <c r="N31" s="1"/>
      <c r="O31" s="1"/>
      <c r="P31" s="1"/>
      <c r="Q31" s="1"/>
      <c r="R31" s="1"/>
      <c r="S31" s="1"/>
      <c r="T31" s="1"/>
      <c r="U31" s="1"/>
      <c r="V31" s="1"/>
      <c r="W31" s="1"/>
      <c r="X31" s="1"/>
      <c r="Y31" s="1"/>
      <c r="Z31" s="1"/>
      <c r="AA31" s="1"/>
    </row>
    <row r="32" spans="1:27">
      <c r="A32" s="42"/>
      <c r="B32" s="93" t="str">
        <f>IF($E$9="By Rows","B7","C3")</f>
        <v>C3</v>
      </c>
      <c r="C32" s="111"/>
      <c r="D32" s="30"/>
      <c r="E32" s="32"/>
      <c r="F32" s="30"/>
      <c r="G32" s="32"/>
      <c r="H32" s="30"/>
      <c r="I32" s="32"/>
      <c r="J32" s="30"/>
      <c r="K32" s="31"/>
      <c r="L32" s="1"/>
      <c r="M32" s="1"/>
      <c r="N32" s="1"/>
      <c r="O32" s="1"/>
      <c r="P32" s="1"/>
      <c r="Q32" s="1"/>
      <c r="R32" s="1"/>
      <c r="S32" s="1"/>
      <c r="T32" s="1"/>
      <c r="U32" s="1"/>
      <c r="V32" s="1"/>
      <c r="W32" s="1"/>
      <c r="X32" s="1"/>
      <c r="Y32" s="1"/>
      <c r="Z32" s="1"/>
      <c r="AA32" s="1"/>
    </row>
    <row r="33" spans="1:27">
      <c r="A33" s="42"/>
      <c r="B33" s="93" t="str">
        <f>IF($E$9="By Rows","B8","D3")</f>
        <v>D3</v>
      </c>
      <c r="C33" s="111"/>
      <c r="D33" s="30"/>
      <c r="E33" s="32"/>
      <c r="F33" s="30"/>
      <c r="G33" s="32"/>
      <c r="H33" s="30"/>
      <c r="I33" s="32"/>
      <c r="J33" s="30"/>
      <c r="K33" s="31"/>
      <c r="L33" s="1"/>
      <c r="M33" s="1"/>
      <c r="N33" s="1"/>
      <c r="O33" s="1"/>
      <c r="P33" s="1"/>
      <c r="Q33" s="1"/>
      <c r="R33" s="1"/>
      <c r="S33" s="1"/>
      <c r="T33" s="1"/>
      <c r="U33" s="1"/>
      <c r="V33" s="1"/>
      <c r="W33" s="1"/>
      <c r="X33" s="1"/>
      <c r="Y33" s="1"/>
      <c r="Z33" s="1"/>
      <c r="AA33" s="1"/>
    </row>
    <row r="34" spans="1:27">
      <c r="A34" s="42"/>
      <c r="B34" s="93" t="str">
        <f>IF($E$9="By Rows","B9","E3")</f>
        <v>E3</v>
      </c>
      <c r="C34" s="111"/>
      <c r="D34" s="30"/>
      <c r="E34" s="32"/>
      <c r="F34" s="30"/>
      <c r="G34" s="32"/>
      <c r="H34" s="30"/>
      <c r="I34" s="32"/>
      <c r="J34" s="30"/>
      <c r="K34" s="31"/>
      <c r="L34" s="1"/>
      <c r="M34" s="1"/>
      <c r="N34" s="1"/>
      <c r="O34" s="1"/>
      <c r="P34" s="1"/>
      <c r="Q34" s="1"/>
      <c r="R34" s="1"/>
      <c r="S34" s="1"/>
      <c r="T34" s="1"/>
      <c r="U34" s="1"/>
      <c r="V34" s="1"/>
      <c r="W34" s="1"/>
      <c r="X34" s="1"/>
      <c r="Y34" s="1"/>
      <c r="Z34" s="1"/>
      <c r="AA34" s="1"/>
    </row>
    <row r="35" spans="1:27">
      <c r="A35" s="42"/>
      <c r="B35" s="93" t="str">
        <f>IF($E$9="By Rows","B10","F3")</f>
        <v>F3</v>
      </c>
      <c r="C35" s="111"/>
      <c r="D35" s="30"/>
      <c r="E35" s="32"/>
      <c r="F35" s="30"/>
      <c r="G35" s="32"/>
      <c r="H35" s="30"/>
      <c r="I35" s="32"/>
      <c r="J35" s="30"/>
      <c r="K35" s="31"/>
      <c r="L35" s="1"/>
      <c r="M35" s="1"/>
      <c r="N35" s="1"/>
      <c r="O35" s="1"/>
      <c r="P35" s="1"/>
      <c r="Q35" s="1"/>
      <c r="R35" s="1"/>
      <c r="S35" s="1"/>
      <c r="T35" s="1"/>
      <c r="U35" s="1"/>
      <c r="V35" s="1"/>
      <c r="W35" s="1"/>
      <c r="X35" s="1"/>
      <c r="Y35" s="1"/>
      <c r="Z35" s="1"/>
      <c r="AA35" s="1"/>
    </row>
    <row r="36" spans="1:27">
      <c r="A36" s="42"/>
      <c r="B36" s="93" t="str">
        <f>IF($E$9="By Rows","B11","G3")</f>
        <v>G3</v>
      </c>
      <c r="C36" s="111"/>
      <c r="D36" s="30"/>
      <c r="E36" s="32"/>
      <c r="F36" s="30"/>
      <c r="G36" s="32"/>
      <c r="H36" s="30"/>
      <c r="I36" s="32"/>
      <c r="J36" s="30"/>
      <c r="K36" s="31"/>
      <c r="L36" s="1"/>
      <c r="M36" s="1"/>
      <c r="N36" s="1"/>
      <c r="O36" s="1"/>
      <c r="P36" s="1"/>
      <c r="Q36" s="1"/>
      <c r="R36" s="1"/>
      <c r="S36" s="1"/>
      <c r="T36" s="1"/>
      <c r="U36" s="1"/>
      <c r="V36" s="1"/>
      <c r="W36" s="1"/>
      <c r="X36" s="1"/>
      <c r="Y36" s="1"/>
      <c r="Z36" s="1"/>
      <c r="AA36" s="1"/>
    </row>
    <row r="37" spans="1:27">
      <c r="A37" s="42"/>
      <c r="B37" s="93" t="str">
        <f>IF($E$9="By Rows","B12","H3")</f>
        <v>H3</v>
      </c>
      <c r="C37" s="111"/>
      <c r="D37" s="30"/>
      <c r="E37" s="32"/>
      <c r="F37" s="30"/>
      <c r="G37" s="32"/>
      <c r="H37" s="30"/>
      <c r="I37" s="32"/>
      <c r="J37" s="30"/>
      <c r="K37" s="31"/>
      <c r="L37" s="1"/>
      <c r="M37" s="1"/>
      <c r="N37" s="1"/>
      <c r="O37" s="1"/>
      <c r="P37" s="1"/>
      <c r="Q37" s="1"/>
      <c r="R37" s="1"/>
      <c r="S37" s="1"/>
      <c r="T37" s="1"/>
      <c r="U37" s="1"/>
      <c r="V37" s="1"/>
      <c r="W37" s="1"/>
      <c r="X37" s="1"/>
      <c r="Y37" s="1"/>
      <c r="Z37" s="1"/>
      <c r="AA37" s="1"/>
    </row>
    <row r="38" spans="1:27">
      <c r="A38" s="42"/>
      <c r="B38" s="93" t="str">
        <f>IF($E$9="By Rows","C1","A4")</f>
        <v>A4</v>
      </c>
      <c r="C38" s="111"/>
      <c r="D38" s="30"/>
      <c r="E38" s="32"/>
      <c r="F38" s="30"/>
      <c r="G38" s="32"/>
      <c r="H38" s="30"/>
      <c r="I38" s="32"/>
      <c r="J38" s="30"/>
      <c r="K38" s="31"/>
      <c r="L38" s="1"/>
      <c r="M38" s="1"/>
      <c r="N38" s="1"/>
      <c r="O38" s="1"/>
      <c r="P38" s="1"/>
      <c r="Q38" s="1"/>
      <c r="R38" s="1"/>
      <c r="S38" s="1"/>
      <c r="T38" s="1"/>
      <c r="U38" s="1"/>
      <c r="V38" s="1"/>
      <c r="W38" s="1"/>
      <c r="X38" s="1"/>
      <c r="Y38" s="1"/>
      <c r="Z38" s="1"/>
      <c r="AA38" s="1"/>
    </row>
    <row r="39" spans="1:27">
      <c r="A39" s="42"/>
      <c r="B39" s="93" t="str">
        <f>IF($E$9="By Rows","C2","B4")</f>
        <v>B4</v>
      </c>
      <c r="C39" s="111"/>
      <c r="D39" s="30"/>
      <c r="E39" s="32"/>
      <c r="F39" s="30"/>
      <c r="G39" s="32"/>
      <c r="H39" s="30"/>
      <c r="I39" s="32"/>
      <c r="J39" s="30"/>
      <c r="K39" s="31"/>
      <c r="L39" s="1"/>
      <c r="M39" s="1"/>
      <c r="N39" s="1"/>
      <c r="O39" s="1"/>
      <c r="P39" s="1"/>
      <c r="Q39" s="1"/>
      <c r="R39" s="1"/>
      <c r="S39" s="1"/>
      <c r="T39" s="1"/>
      <c r="U39" s="1"/>
      <c r="V39" s="1"/>
      <c r="W39" s="1"/>
      <c r="X39" s="1"/>
      <c r="Y39" s="1"/>
      <c r="Z39" s="1"/>
      <c r="AA39" s="1"/>
    </row>
    <row r="40" spans="1:27">
      <c r="A40" s="42"/>
      <c r="B40" s="93" t="str">
        <f>IF($E$9="By Rows","C3","C4")</f>
        <v>C4</v>
      </c>
      <c r="C40" s="111"/>
      <c r="D40" s="30"/>
      <c r="E40" s="32"/>
      <c r="F40" s="30"/>
      <c r="G40" s="32"/>
      <c r="H40" s="30"/>
      <c r="I40" s="32"/>
      <c r="J40" s="30"/>
      <c r="K40" s="31"/>
      <c r="L40" s="1"/>
      <c r="M40" s="1"/>
      <c r="N40" s="1"/>
      <c r="O40" s="1"/>
      <c r="P40" s="1"/>
      <c r="Q40" s="1"/>
      <c r="R40" s="1"/>
      <c r="S40" s="1"/>
      <c r="T40" s="1"/>
      <c r="U40" s="1"/>
      <c r="V40" s="1"/>
      <c r="W40" s="1"/>
      <c r="X40" s="1"/>
      <c r="Y40" s="1"/>
      <c r="Z40" s="1"/>
      <c r="AA40" s="1"/>
    </row>
    <row r="41" spans="1:27">
      <c r="A41" s="42"/>
      <c r="B41" s="93" t="str">
        <f>IF($E$9="By Rows","C4","D4")</f>
        <v>D4</v>
      </c>
      <c r="C41" s="111"/>
      <c r="D41" s="30"/>
      <c r="E41" s="32"/>
      <c r="F41" s="30"/>
      <c r="G41" s="32"/>
      <c r="H41" s="30"/>
      <c r="I41" s="32"/>
      <c r="J41" s="30"/>
      <c r="K41" s="31"/>
      <c r="L41" s="1"/>
      <c r="M41" s="1"/>
      <c r="N41" s="1"/>
      <c r="O41" s="1"/>
      <c r="P41" s="1"/>
      <c r="Q41" s="1"/>
      <c r="R41" s="1"/>
      <c r="S41" s="1"/>
      <c r="T41" s="1"/>
      <c r="U41" s="1"/>
      <c r="V41" s="1"/>
      <c r="W41" s="1"/>
      <c r="X41" s="1"/>
      <c r="Y41" s="1"/>
      <c r="Z41" s="1"/>
      <c r="AA41" s="1"/>
    </row>
    <row r="42" spans="1:27">
      <c r="A42" s="42"/>
      <c r="B42" s="93" t="str">
        <f>IF($E$9="By Rows","C5","E4")</f>
        <v>E4</v>
      </c>
      <c r="C42" s="111"/>
      <c r="D42" s="30"/>
      <c r="E42" s="32"/>
      <c r="F42" s="30"/>
      <c r="G42" s="32"/>
      <c r="H42" s="30"/>
      <c r="I42" s="32"/>
      <c r="J42" s="30"/>
      <c r="K42" s="31"/>
      <c r="L42" s="1"/>
      <c r="M42" s="1"/>
      <c r="N42" s="1"/>
      <c r="O42" s="1"/>
      <c r="P42" s="1"/>
      <c r="Q42" s="1"/>
      <c r="R42" s="1"/>
      <c r="S42" s="1"/>
      <c r="T42" s="1"/>
      <c r="U42" s="1"/>
      <c r="V42" s="1"/>
      <c r="W42" s="1"/>
      <c r="X42" s="1"/>
      <c r="Y42" s="1"/>
      <c r="Z42" s="1"/>
      <c r="AA42" s="1"/>
    </row>
    <row r="43" spans="1:27">
      <c r="A43" s="42"/>
      <c r="B43" s="93" t="str">
        <f>IF($E$9="By Rows","C6","F4")</f>
        <v>F4</v>
      </c>
      <c r="C43" s="111"/>
      <c r="D43" s="30"/>
      <c r="E43" s="32"/>
      <c r="F43" s="30"/>
      <c r="G43" s="32"/>
      <c r="H43" s="30"/>
      <c r="I43" s="32"/>
      <c r="J43" s="30"/>
      <c r="K43" s="31"/>
      <c r="L43" s="1"/>
      <c r="M43" s="1"/>
      <c r="N43" s="1"/>
      <c r="O43" s="1"/>
      <c r="P43" s="1"/>
      <c r="Q43" s="1"/>
      <c r="R43" s="1"/>
      <c r="S43" s="1"/>
      <c r="T43" s="1"/>
      <c r="U43" s="1"/>
      <c r="V43" s="1"/>
      <c r="W43" s="1"/>
      <c r="X43" s="1"/>
      <c r="Y43" s="1"/>
      <c r="Z43" s="1"/>
      <c r="AA43" s="1"/>
    </row>
    <row r="44" spans="1:27">
      <c r="A44" s="42"/>
      <c r="B44" s="93" t="str">
        <f>IF($E$9="By Rows","C7","G4")</f>
        <v>G4</v>
      </c>
      <c r="C44" s="111"/>
      <c r="D44" s="30"/>
      <c r="E44" s="32"/>
      <c r="F44" s="30"/>
      <c r="G44" s="32"/>
      <c r="H44" s="30"/>
      <c r="I44" s="32"/>
      <c r="J44" s="30"/>
      <c r="K44" s="31"/>
      <c r="L44" s="1"/>
      <c r="M44" s="1"/>
      <c r="N44" s="1"/>
      <c r="O44" s="1"/>
      <c r="P44" s="1"/>
      <c r="Q44" s="1"/>
      <c r="R44" s="1"/>
      <c r="S44" s="1"/>
      <c r="T44" s="1"/>
      <c r="U44" s="1"/>
      <c r="V44" s="1"/>
      <c r="W44" s="1"/>
      <c r="X44" s="1"/>
      <c r="Y44" s="1"/>
      <c r="Z44" s="1"/>
      <c r="AA44" s="1"/>
    </row>
    <row r="45" spans="1:27">
      <c r="A45" s="42"/>
      <c r="B45" s="93" t="str">
        <f>IF($E$9="By Rows","C8","H4")</f>
        <v>H4</v>
      </c>
      <c r="C45" s="111"/>
      <c r="D45" s="30"/>
      <c r="E45" s="32"/>
      <c r="F45" s="30"/>
      <c r="G45" s="32"/>
      <c r="H45" s="30"/>
      <c r="I45" s="32"/>
      <c r="J45" s="30"/>
      <c r="K45" s="31"/>
      <c r="L45" s="1"/>
      <c r="M45" s="1"/>
      <c r="N45" s="1"/>
      <c r="O45" s="1"/>
      <c r="P45" s="1"/>
      <c r="Q45" s="1"/>
      <c r="R45" s="1"/>
      <c r="S45" s="1"/>
      <c r="T45" s="1"/>
      <c r="U45" s="1"/>
      <c r="V45" s="1"/>
      <c r="W45" s="1"/>
      <c r="X45" s="1"/>
      <c r="Y45" s="1"/>
      <c r="Z45" s="1"/>
      <c r="AA45" s="1"/>
    </row>
    <row r="46" spans="1:27">
      <c r="A46" s="42"/>
      <c r="B46" s="93" t="str">
        <f>IF($E$9="By Rows","C9","A5")</f>
        <v>A5</v>
      </c>
      <c r="C46" s="111"/>
      <c r="D46" s="30"/>
      <c r="E46" s="32"/>
      <c r="F46" s="30"/>
      <c r="G46" s="32"/>
      <c r="H46" s="30"/>
      <c r="I46" s="32"/>
      <c r="J46" s="30"/>
      <c r="K46" s="31"/>
      <c r="L46" s="1"/>
      <c r="M46" s="1"/>
      <c r="N46" s="1"/>
      <c r="O46" s="1"/>
      <c r="P46" s="1"/>
      <c r="Q46" s="1"/>
      <c r="R46" s="1"/>
      <c r="S46" s="1"/>
      <c r="T46" s="1"/>
      <c r="U46" s="1"/>
      <c r="V46" s="1"/>
      <c r="W46" s="1"/>
      <c r="X46" s="1"/>
      <c r="Y46" s="1"/>
      <c r="Z46" s="1"/>
      <c r="AA46" s="1"/>
    </row>
    <row r="47" spans="1:27">
      <c r="A47" s="42"/>
      <c r="B47" s="93" t="str">
        <f>IF($E$9="By Rows","C10","B5")</f>
        <v>B5</v>
      </c>
      <c r="C47" s="111"/>
      <c r="D47" s="30"/>
      <c r="E47" s="32"/>
      <c r="F47" s="30"/>
      <c r="G47" s="32"/>
      <c r="H47" s="30"/>
      <c r="I47" s="32"/>
      <c r="J47" s="30"/>
      <c r="K47" s="31"/>
      <c r="L47" s="1"/>
      <c r="M47" s="1"/>
      <c r="N47" s="1"/>
      <c r="O47" s="1"/>
      <c r="P47" s="1"/>
      <c r="Q47" s="1"/>
      <c r="R47" s="1"/>
      <c r="S47" s="1"/>
      <c r="T47" s="1"/>
      <c r="U47" s="1"/>
      <c r="V47" s="1"/>
      <c r="W47" s="1"/>
      <c r="X47" s="1"/>
      <c r="Y47" s="1"/>
      <c r="Z47" s="1"/>
      <c r="AA47" s="1"/>
    </row>
    <row r="48" spans="1:27">
      <c r="A48" s="42"/>
      <c r="B48" s="93" t="str">
        <f>IF($E$9="By Rows","C11","C5")</f>
        <v>C5</v>
      </c>
      <c r="C48" s="111"/>
      <c r="D48" s="30"/>
      <c r="E48" s="32"/>
      <c r="F48" s="30"/>
      <c r="G48" s="32"/>
      <c r="H48" s="30"/>
      <c r="I48" s="32"/>
      <c r="J48" s="30"/>
      <c r="K48" s="31"/>
      <c r="L48" s="1"/>
      <c r="M48" s="1"/>
      <c r="N48" s="1"/>
      <c r="O48" s="1"/>
      <c r="P48" s="1"/>
      <c r="Q48" s="1"/>
      <c r="R48" s="1"/>
      <c r="S48" s="1"/>
      <c r="T48" s="1"/>
      <c r="U48" s="1"/>
      <c r="V48" s="1"/>
      <c r="W48" s="1"/>
      <c r="X48" s="1"/>
      <c r="Y48" s="1"/>
      <c r="Z48" s="1"/>
      <c r="AA48" s="1"/>
    </row>
    <row r="49" spans="1:27">
      <c r="A49" s="42"/>
      <c r="B49" s="93" t="str">
        <f>IF($E$9="By Rows","C12","D5")</f>
        <v>D5</v>
      </c>
      <c r="C49" s="111"/>
      <c r="D49" s="30"/>
      <c r="E49" s="32"/>
      <c r="F49" s="30"/>
      <c r="G49" s="32"/>
      <c r="H49" s="30"/>
      <c r="I49" s="32"/>
      <c r="J49" s="30"/>
      <c r="K49" s="31"/>
      <c r="L49" s="1"/>
      <c r="M49" s="1"/>
      <c r="N49" s="1"/>
      <c r="O49" s="1"/>
      <c r="P49" s="1"/>
      <c r="Q49" s="1"/>
      <c r="R49" s="1"/>
      <c r="S49" s="1"/>
      <c r="T49" s="1"/>
      <c r="U49" s="1"/>
      <c r="V49" s="1"/>
      <c r="W49" s="1"/>
      <c r="X49" s="1"/>
      <c r="Y49" s="1"/>
      <c r="Z49" s="1"/>
      <c r="AA49" s="1"/>
    </row>
    <row r="50" spans="1:27">
      <c r="A50" s="42"/>
      <c r="B50" s="93" t="str">
        <f>IF($E$9="By Rows","D1","E5")</f>
        <v>E5</v>
      </c>
      <c r="C50" s="111"/>
      <c r="D50" s="30"/>
      <c r="E50" s="32"/>
      <c r="F50" s="30"/>
      <c r="G50" s="32"/>
      <c r="H50" s="30"/>
      <c r="I50" s="32"/>
      <c r="J50" s="30"/>
      <c r="K50" s="31"/>
      <c r="L50" s="1"/>
      <c r="M50" s="1"/>
      <c r="N50" s="1"/>
      <c r="O50" s="1"/>
      <c r="P50" s="1"/>
      <c r="Q50" s="1"/>
      <c r="R50" s="1"/>
      <c r="S50" s="1"/>
      <c r="T50" s="1"/>
      <c r="U50" s="1"/>
      <c r="V50" s="1"/>
      <c r="W50" s="1"/>
      <c r="X50" s="1"/>
      <c r="Y50" s="1"/>
      <c r="Z50" s="1"/>
      <c r="AA50" s="1"/>
    </row>
    <row r="51" spans="1:27">
      <c r="A51" s="42"/>
      <c r="B51" s="93" t="str">
        <f>IF($E$9="By Rows","D2","F5")</f>
        <v>F5</v>
      </c>
      <c r="C51" s="111"/>
      <c r="D51" s="30"/>
      <c r="E51" s="32"/>
      <c r="F51" s="30"/>
      <c r="G51" s="32"/>
      <c r="H51" s="30"/>
      <c r="I51" s="32"/>
      <c r="J51" s="30"/>
      <c r="K51" s="31"/>
      <c r="L51" s="1"/>
      <c r="M51" s="1"/>
      <c r="N51" s="1"/>
      <c r="O51" s="1"/>
      <c r="P51" s="1"/>
      <c r="Q51" s="1"/>
      <c r="R51" s="1"/>
      <c r="S51" s="1"/>
      <c r="T51" s="1"/>
      <c r="U51" s="1"/>
      <c r="V51" s="1"/>
      <c r="W51" s="1"/>
      <c r="X51" s="1"/>
      <c r="Y51" s="1"/>
      <c r="Z51" s="1"/>
      <c r="AA51" s="1"/>
    </row>
    <row r="52" spans="1:27">
      <c r="A52" s="42"/>
      <c r="B52" s="93" t="str">
        <f>IF($E$9="By Rows","D3","G5")</f>
        <v>G5</v>
      </c>
      <c r="C52" s="111"/>
      <c r="D52" s="30"/>
      <c r="E52" s="32"/>
      <c r="F52" s="30"/>
      <c r="G52" s="32"/>
      <c r="H52" s="30"/>
      <c r="I52" s="32"/>
      <c r="J52" s="30"/>
      <c r="K52" s="31"/>
      <c r="L52" s="1"/>
      <c r="M52" s="1"/>
      <c r="N52" s="1"/>
      <c r="O52" s="1"/>
      <c r="P52" s="1"/>
      <c r="Q52" s="1"/>
      <c r="R52" s="1"/>
      <c r="S52" s="1"/>
      <c r="T52" s="1"/>
      <c r="U52" s="1"/>
      <c r="V52" s="1"/>
      <c r="W52" s="1"/>
      <c r="X52" s="1"/>
      <c r="Y52" s="1"/>
      <c r="Z52" s="1"/>
      <c r="AA52" s="1"/>
    </row>
    <row r="53" spans="1:27">
      <c r="A53" s="42"/>
      <c r="B53" s="93" t="str">
        <f>IF($E$9="By Rows","D4","H5")</f>
        <v>H5</v>
      </c>
      <c r="C53" s="111"/>
      <c r="D53" s="30"/>
      <c r="E53" s="32"/>
      <c r="F53" s="30"/>
      <c r="G53" s="32"/>
      <c r="H53" s="30"/>
      <c r="I53" s="32"/>
      <c r="J53" s="30"/>
      <c r="K53" s="31"/>
      <c r="L53" s="1"/>
      <c r="M53" s="1"/>
      <c r="N53" s="1"/>
      <c r="O53" s="1"/>
      <c r="P53" s="1"/>
      <c r="Q53" s="1"/>
      <c r="R53" s="1"/>
      <c r="S53" s="1"/>
      <c r="T53" s="1"/>
      <c r="U53" s="1"/>
      <c r="V53" s="1"/>
      <c r="W53" s="1"/>
      <c r="X53" s="1"/>
      <c r="Y53" s="1"/>
      <c r="Z53" s="1"/>
      <c r="AA53" s="1"/>
    </row>
    <row r="54" spans="1:27">
      <c r="A54" s="42"/>
      <c r="B54" s="93" t="str">
        <f>IF($E$9="By Rows","D5","A6")</f>
        <v>A6</v>
      </c>
      <c r="C54" s="111"/>
      <c r="D54" s="30"/>
      <c r="E54" s="32"/>
      <c r="F54" s="30"/>
      <c r="G54" s="32"/>
      <c r="H54" s="30"/>
      <c r="I54" s="32"/>
      <c r="J54" s="30"/>
      <c r="K54" s="31"/>
      <c r="L54" s="1"/>
      <c r="M54" s="1"/>
      <c r="N54" s="1"/>
      <c r="O54" s="1"/>
      <c r="P54" s="1"/>
      <c r="Q54" s="1"/>
      <c r="R54" s="1"/>
      <c r="S54" s="1"/>
      <c r="T54" s="1"/>
      <c r="U54" s="1"/>
      <c r="V54" s="1"/>
      <c r="W54" s="1"/>
      <c r="X54" s="1"/>
      <c r="Y54" s="1"/>
      <c r="Z54" s="1"/>
      <c r="AA54" s="1"/>
    </row>
    <row r="55" spans="1:27">
      <c r="A55" s="42"/>
      <c r="B55" s="93" t="str">
        <f>IF($E$9="By Rows","D6","B6")</f>
        <v>B6</v>
      </c>
      <c r="C55" s="111"/>
      <c r="D55" s="30"/>
      <c r="E55" s="32"/>
      <c r="F55" s="30"/>
      <c r="G55" s="32"/>
      <c r="H55" s="30"/>
      <c r="I55" s="32"/>
      <c r="J55" s="30"/>
      <c r="K55" s="31"/>
      <c r="L55" s="1"/>
      <c r="M55" s="1"/>
      <c r="N55" s="1"/>
      <c r="O55" s="1"/>
      <c r="P55" s="1"/>
      <c r="Q55" s="1"/>
      <c r="R55" s="1"/>
      <c r="S55" s="1"/>
      <c r="T55" s="1"/>
      <c r="U55" s="1"/>
      <c r="V55" s="1"/>
      <c r="W55" s="1"/>
      <c r="X55" s="1"/>
      <c r="Y55" s="1"/>
      <c r="Z55" s="1"/>
      <c r="AA55" s="1"/>
    </row>
    <row r="56" spans="1:27">
      <c r="A56" s="42"/>
      <c r="B56" s="93" t="str">
        <f>IF($E$9="By Rows","D7","C6")</f>
        <v>C6</v>
      </c>
      <c r="C56" s="111"/>
      <c r="D56" s="30"/>
      <c r="E56" s="32"/>
      <c r="F56" s="30"/>
      <c r="G56" s="32"/>
      <c r="H56" s="30"/>
      <c r="I56" s="32"/>
      <c r="J56" s="30"/>
      <c r="K56" s="31"/>
      <c r="L56" s="1"/>
      <c r="M56" s="1"/>
      <c r="N56" s="1"/>
      <c r="O56" s="1"/>
      <c r="P56" s="1"/>
      <c r="Q56" s="1"/>
      <c r="R56" s="1"/>
      <c r="S56" s="1"/>
      <c r="T56" s="1"/>
      <c r="U56" s="1"/>
      <c r="V56" s="1"/>
      <c r="W56" s="1"/>
      <c r="X56" s="1"/>
      <c r="Y56" s="1"/>
      <c r="Z56" s="1"/>
      <c r="AA56" s="1"/>
    </row>
    <row r="57" spans="1:27">
      <c r="A57" s="42"/>
      <c r="B57" s="93" t="str">
        <f>IF($E$9="By Rows","D8","D6")</f>
        <v>D6</v>
      </c>
      <c r="C57" s="111"/>
      <c r="D57" s="30"/>
      <c r="E57" s="32"/>
      <c r="F57" s="30"/>
      <c r="G57" s="32"/>
      <c r="H57" s="30"/>
      <c r="I57" s="32"/>
      <c r="J57" s="30"/>
      <c r="K57" s="31"/>
      <c r="L57" s="1"/>
      <c r="M57" s="1"/>
      <c r="N57" s="1"/>
      <c r="O57" s="1"/>
      <c r="P57" s="1"/>
      <c r="Q57" s="1"/>
      <c r="R57" s="1"/>
      <c r="S57" s="1"/>
      <c r="T57" s="1"/>
      <c r="U57" s="1"/>
      <c r="V57" s="1"/>
      <c r="W57" s="1"/>
      <c r="X57" s="1"/>
      <c r="Y57" s="1"/>
      <c r="Z57" s="1"/>
      <c r="AA57" s="1"/>
    </row>
    <row r="58" spans="1:27">
      <c r="A58" s="42"/>
      <c r="B58" s="93" t="str">
        <f>IF($E$9="By Rows","D9","E6")</f>
        <v>E6</v>
      </c>
      <c r="C58" s="111"/>
      <c r="D58" s="30"/>
      <c r="E58" s="32"/>
      <c r="F58" s="30"/>
      <c r="G58" s="32"/>
      <c r="H58" s="30"/>
      <c r="I58" s="32"/>
      <c r="J58" s="30"/>
      <c r="K58" s="31"/>
      <c r="L58" s="1"/>
      <c r="M58" s="1"/>
      <c r="N58" s="1"/>
      <c r="O58" s="1"/>
      <c r="P58" s="1"/>
      <c r="Q58" s="1"/>
      <c r="R58" s="1"/>
      <c r="S58" s="1"/>
      <c r="T58" s="1"/>
      <c r="U58" s="1"/>
      <c r="V58" s="1"/>
      <c r="W58" s="1"/>
      <c r="X58" s="1"/>
      <c r="Y58" s="1"/>
      <c r="Z58" s="1"/>
      <c r="AA58" s="1"/>
    </row>
    <row r="59" spans="1:27">
      <c r="A59" s="42"/>
      <c r="B59" s="93" t="str">
        <f>IF($E$9="By Rows","D10","F6")</f>
        <v>F6</v>
      </c>
      <c r="C59" s="111"/>
      <c r="D59" s="30"/>
      <c r="E59" s="32"/>
      <c r="F59" s="30"/>
      <c r="G59" s="32"/>
      <c r="H59" s="30"/>
      <c r="I59" s="32"/>
      <c r="J59" s="30"/>
      <c r="K59" s="31"/>
      <c r="L59" s="1"/>
      <c r="M59" s="1"/>
      <c r="N59" s="1"/>
      <c r="O59" s="1"/>
      <c r="P59" s="1"/>
      <c r="Q59" s="1"/>
      <c r="R59" s="1"/>
      <c r="S59" s="1"/>
      <c r="T59" s="1"/>
      <c r="U59" s="1"/>
      <c r="V59" s="1"/>
      <c r="W59" s="1"/>
      <c r="X59" s="1"/>
      <c r="Y59" s="1"/>
      <c r="Z59" s="1"/>
      <c r="AA59" s="1"/>
    </row>
    <row r="60" spans="1:27">
      <c r="A60" s="42"/>
      <c r="B60" s="93" t="str">
        <f>IF($E$9="By Rows","D11","G6")</f>
        <v>G6</v>
      </c>
      <c r="C60" s="111"/>
      <c r="D60" s="30"/>
      <c r="E60" s="32"/>
      <c r="F60" s="30"/>
      <c r="G60" s="32"/>
      <c r="H60" s="30"/>
      <c r="I60" s="32"/>
      <c r="J60" s="30"/>
      <c r="K60" s="31"/>
      <c r="L60" s="1"/>
      <c r="M60" s="1"/>
      <c r="N60" s="1"/>
      <c r="O60" s="1"/>
      <c r="P60" s="1"/>
      <c r="Q60" s="1"/>
      <c r="R60" s="1"/>
      <c r="S60" s="1"/>
      <c r="T60" s="1"/>
      <c r="U60" s="1"/>
      <c r="V60" s="1"/>
      <c r="W60" s="1"/>
      <c r="X60" s="1"/>
      <c r="Y60" s="1"/>
      <c r="Z60" s="1"/>
      <c r="AA60" s="1"/>
    </row>
    <row r="61" spans="1:27">
      <c r="A61" s="42"/>
      <c r="B61" s="93" t="str">
        <f>IF($E$9="By Rows","D12","H6")</f>
        <v>H6</v>
      </c>
      <c r="C61" s="111"/>
      <c r="D61" s="30"/>
      <c r="E61" s="32"/>
      <c r="F61" s="30"/>
      <c r="G61" s="32"/>
      <c r="H61" s="30"/>
      <c r="I61" s="32"/>
      <c r="J61" s="30"/>
      <c r="K61" s="31"/>
      <c r="L61" s="1"/>
      <c r="M61" s="1"/>
      <c r="N61" s="1"/>
      <c r="O61" s="1"/>
      <c r="P61" s="1"/>
      <c r="Q61" s="1"/>
      <c r="R61" s="1"/>
      <c r="S61" s="1"/>
      <c r="T61" s="1"/>
      <c r="U61" s="1"/>
      <c r="V61" s="1"/>
      <c r="W61" s="1"/>
      <c r="X61" s="1"/>
      <c r="Y61" s="1"/>
      <c r="Z61" s="1"/>
      <c r="AA61" s="1"/>
    </row>
    <row r="62" spans="1:27">
      <c r="A62" s="42"/>
      <c r="B62" s="93" t="str">
        <f>IF($E$9="By Rows","E1","A7")</f>
        <v>A7</v>
      </c>
      <c r="C62" s="111"/>
      <c r="D62" s="30"/>
      <c r="E62" s="32"/>
      <c r="F62" s="30"/>
      <c r="G62" s="32"/>
      <c r="H62" s="30"/>
      <c r="I62" s="32"/>
      <c r="J62" s="30"/>
      <c r="K62" s="31"/>
      <c r="L62" s="1"/>
      <c r="M62" s="1"/>
      <c r="N62" s="1"/>
      <c r="O62" s="1"/>
      <c r="P62" s="1"/>
      <c r="Q62" s="1"/>
      <c r="R62" s="1"/>
      <c r="S62" s="1"/>
      <c r="T62" s="1"/>
      <c r="U62" s="1"/>
      <c r="V62" s="1"/>
      <c r="W62" s="1"/>
      <c r="X62" s="1"/>
      <c r="Y62" s="1"/>
      <c r="Z62" s="1"/>
      <c r="AA62" s="1"/>
    </row>
    <row r="63" spans="1:27">
      <c r="A63" s="42"/>
      <c r="B63" s="93" t="str">
        <f>IF($E$9="By Rows","E2","B7")</f>
        <v>B7</v>
      </c>
      <c r="C63" s="111"/>
      <c r="D63" s="30"/>
      <c r="E63" s="32"/>
      <c r="F63" s="30"/>
      <c r="G63" s="32"/>
      <c r="H63" s="30"/>
      <c r="I63" s="32"/>
      <c r="J63" s="30"/>
      <c r="K63" s="31"/>
      <c r="L63" s="1"/>
      <c r="M63" s="1"/>
      <c r="N63" s="1"/>
      <c r="O63" s="1"/>
      <c r="P63" s="1"/>
      <c r="Q63" s="1"/>
      <c r="R63" s="1"/>
      <c r="S63" s="1"/>
      <c r="T63" s="1"/>
      <c r="U63" s="1"/>
      <c r="V63" s="1"/>
      <c r="W63" s="1"/>
      <c r="X63" s="1"/>
      <c r="Y63" s="1"/>
      <c r="Z63" s="1"/>
      <c r="AA63" s="1"/>
    </row>
    <row r="64" spans="1:27">
      <c r="A64" s="42"/>
      <c r="B64" s="93" t="str">
        <f>IF($E$9="By Rows","E3","C7")</f>
        <v>C7</v>
      </c>
      <c r="C64" s="111"/>
      <c r="D64" s="30"/>
      <c r="E64" s="32"/>
      <c r="F64" s="30"/>
      <c r="G64" s="32"/>
      <c r="H64" s="30"/>
      <c r="I64" s="32"/>
      <c r="J64" s="30"/>
      <c r="K64" s="31"/>
      <c r="L64" s="1"/>
      <c r="M64" s="1"/>
      <c r="N64" s="1"/>
      <c r="O64" s="1"/>
      <c r="P64" s="1"/>
      <c r="Q64" s="1"/>
      <c r="R64" s="1"/>
      <c r="S64" s="1"/>
      <c r="T64" s="1"/>
      <c r="U64" s="1"/>
      <c r="V64" s="1"/>
      <c r="W64" s="1"/>
      <c r="X64" s="1"/>
      <c r="Y64" s="1"/>
      <c r="Z64" s="1"/>
      <c r="AA64" s="1"/>
    </row>
    <row r="65" spans="1:27">
      <c r="A65" s="42"/>
      <c r="B65" s="93" t="str">
        <f>IF($E$9="By Rows","E4","D7")</f>
        <v>D7</v>
      </c>
      <c r="C65" s="111"/>
      <c r="D65" s="30"/>
      <c r="E65" s="32"/>
      <c r="F65" s="30"/>
      <c r="G65" s="32"/>
      <c r="H65" s="30"/>
      <c r="I65" s="32"/>
      <c r="J65" s="30"/>
      <c r="K65" s="31"/>
      <c r="L65" s="1"/>
      <c r="M65" s="1"/>
      <c r="N65" s="1"/>
      <c r="O65" s="1"/>
      <c r="P65" s="1"/>
      <c r="Q65" s="1"/>
      <c r="R65" s="1"/>
      <c r="S65" s="1"/>
      <c r="T65" s="1"/>
      <c r="U65" s="1"/>
      <c r="V65" s="1"/>
      <c r="W65" s="1"/>
      <c r="X65" s="1"/>
      <c r="Y65" s="1"/>
      <c r="Z65" s="1"/>
      <c r="AA65" s="1"/>
    </row>
    <row r="66" spans="1:27">
      <c r="A66" s="42"/>
      <c r="B66" s="93" t="str">
        <f>IF($E$9="By Rows","E5","E7")</f>
        <v>E7</v>
      </c>
      <c r="C66" s="111"/>
      <c r="D66" s="30"/>
      <c r="E66" s="32"/>
      <c r="F66" s="30"/>
      <c r="G66" s="32"/>
      <c r="H66" s="30"/>
      <c r="I66" s="32"/>
      <c r="J66" s="30"/>
      <c r="K66" s="31"/>
      <c r="L66" s="1"/>
      <c r="M66" s="1"/>
      <c r="N66" s="1"/>
      <c r="O66" s="1"/>
      <c r="P66" s="1"/>
      <c r="Q66" s="1"/>
      <c r="R66" s="1"/>
      <c r="S66" s="1"/>
      <c r="T66" s="1"/>
      <c r="U66" s="1"/>
      <c r="V66" s="1"/>
      <c r="W66" s="1"/>
      <c r="X66" s="1"/>
      <c r="Y66" s="1"/>
      <c r="Z66" s="1"/>
      <c r="AA66" s="1"/>
    </row>
    <row r="67" spans="1:27">
      <c r="A67" s="42"/>
      <c r="B67" s="93" t="str">
        <f>IF($E$9="By Rows","E6","F7")</f>
        <v>F7</v>
      </c>
      <c r="C67" s="111"/>
      <c r="D67" s="30"/>
      <c r="E67" s="32"/>
      <c r="F67" s="30"/>
      <c r="G67" s="32"/>
      <c r="H67" s="30"/>
      <c r="I67" s="32"/>
      <c r="J67" s="30"/>
      <c r="K67" s="31"/>
      <c r="L67" s="1"/>
      <c r="M67" s="1"/>
      <c r="N67" s="1"/>
      <c r="O67" s="1"/>
      <c r="P67" s="1"/>
      <c r="Q67" s="1"/>
      <c r="R67" s="1"/>
      <c r="S67" s="1"/>
      <c r="T67" s="1"/>
      <c r="U67" s="1"/>
      <c r="V67" s="1"/>
      <c r="W67" s="1"/>
      <c r="X67" s="1"/>
      <c r="Y67" s="1"/>
      <c r="Z67" s="1"/>
      <c r="AA67" s="1"/>
    </row>
    <row r="68" spans="1:27">
      <c r="A68" s="42"/>
      <c r="B68" s="93" t="str">
        <f>IF($E$9="By Rows","E7","G7")</f>
        <v>G7</v>
      </c>
      <c r="C68" s="111"/>
      <c r="D68" s="30"/>
      <c r="E68" s="32"/>
      <c r="F68" s="30"/>
      <c r="G68" s="32"/>
      <c r="H68" s="30"/>
      <c r="I68" s="32"/>
      <c r="J68" s="30"/>
      <c r="K68" s="31"/>
      <c r="L68" s="1"/>
      <c r="M68" s="1"/>
      <c r="N68" s="1"/>
      <c r="O68" s="1"/>
      <c r="P68" s="1"/>
      <c r="Q68" s="1"/>
      <c r="R68" s="1"/>
      <c r="S68" s="1"/>
      <c r="T68" s="1"/>
      <c r="U68" s="1"/>
      <c r="V68" s="1"/>
      <c r="W68" s="1"/>
      <c r="X68" s="1"/>
      <c r="Y68" s="1"/>
      <c r="Z68" s="1"/>
      <c r="AA68" s="1"/>
    </row>
    <row r="69" spans="1:27">
      <c r="A69" s="42"/>
      <c r="B69" s="93" t="str">
        <f>IF($E$9="By Rows","E8","H7")</f>
        <v>H7</v>
      </c>
      <c r="C69" s="111"/>
      <c r="D69" s="30"/>
      <c r="E69" s="32"/>
      <c r="F69" s="30"/>
      <c r="G69" s="32"/>
      <c r="H69" s="30"/>
      <c r="I69" s="32"/>
      <c r="J69" s="30"/>
      <c r="K69" s="31"/>
      <c r="L69" s="1"/>
      <c r="M69" s="1"/>
      <c r="N69" s="1"/>
      <c r="O69" s="1"/>
      <c r="P69" s="1"/>
      <c r="Q69" s="1"/>
      <c r="R69" s="1"/>
      <c r="S69" s="1"/>
      <c r="T69" s="1"/>
      <c r="U69" s="1"/>
      <c r="V69" s="1"/>
      <c r="W69" s="1"/>
      <c r="X69" s="1"/>
      <c r="Y69" s="1"/>
      <c r="Z69" s="1"/>
      <c r="AA69" s="1"/>
    </row>
    <row r="70" spans="1:27">
      <c r="A70" s="42"/>
      <c r="B70" s="93" t="str">
        <f>IF($E$9="By Rows","E9","A8")</f>
        <v>A8</v>
      </c>
      <c r="C70" s="111"/>
      <c r="D70" s="30"/>
      <c r="E70" s="32"/>
      <c r="F70" s="30"/>
      <c r="G70" s="32"/>
      <c r="H70" s="30"/>
      <c r="I70" s="32"/>
      <c r="J70" s="30"/>
      <c r="K70" s="31"/>
      <c r="L70" s="1"/>
      <c r="M70" s="1"/>
      <c r="N70" s="1"/>
      <c r="O70" s="1"/>
      <c r="P70" s="1"/>
      <c r="Q70" s="1"/>
      <c r="R70" s="1"/>
      <c r="S70" s="1"/>
      <c r="T70" s="1"/>
      <c r="U70" s="1"/>
      <c r="V70" s="1"/>
      <c r="W70" s="1"/>
      <c r="X70" s="1"/>
      <c r="Y70" s="1"/>
      <c r="Z70" s="1"/>
      <c r="AA70" s="1"/>
    </row>
    <row r="71" spans="1:27">
      <c r="A71" s="42"/>
      <c r="B71" s="93" t="str">
        <f>IF($E$9="By Rows","E10","B8")</f>
        <v>B8</v>
      </c>
      <c r="C71" s="111"/>
      <c r="D71" s="30"/>
      <c r="E71" s="32"/>
      <c r="F71" s="30"/>
      <c r="G71" s="32"/>
      <c r="H71" s="30"/>
      <c r="I71" s="32"/>
      <c r="J71" s="30"/>
      <c r="K71" s="31"/>
      <c r="L71" s="1"/>
      <c r="M71" s="1"/>
      <c r="N71" s="1"/>
      <c r="O71" s="1"/>
      <c r="P71" s="1"/>
      <c r="Q71" s="1"/>
      <c r="R71" s="1"/>
      <c r="S71" s="1"/>
      <c r="T71" s="1"/>
      <c r="U71" s="1"/>
      <c r="V71" s="1"/>
      <c r="W71" s="1"/>
      <c r="X71" s="1"/>
      <c r="Y71" s="1"/>
      <c r="Z71" s="1"/>
      <c r="AA71" s="1"/>
    </row>
    <row r="72" spans="1:27">
      <c r="A72" s="42"/>
      <c r="B72" s="93" t="str">
        <f>IF($E$9="By Rows","E11","C8")</f>
        <v>C8</v>
      </c>
      <c r="C72" s="111"/>
      <c r="D72" s="30"/>
      <c r="E72" s="32"/>
      <c r="F72" s="30"/>
      <c r="G72" s="32"/>
      <c r="H72" s="30"/>
      <c r="I72" s="32"/>
      <c r="J72" s="30"/>
      <c r="K72" s="31"/>
      <c r="L72" s="1"/>
      <c r="M72" s="1"/>
      <c r="N72" s="1"/>
      <c r="O72" s="1"/>
      <c r="P72" s="1"/>
      <c r="Q72" s="1"/>
      <c r="R72" s="1"/>
      <c r="S72" s="1"/>
      <c r="T72" s="1"/>
      <c r="U72" s="1"/>
      <c r="V72" s="1"/>
      <c r="W72" s="1"/>
      <c r="X72" s="1"/>
      <c r="Y72" s="1"/>
      <c r="Z72" s="1"/>
      <c r="AA72" s="1"/>
    </row>
    <row r="73" spans="1:27">
      <c r="A73" s="42"/>
      <c r="B73" s="93" t="str">
        <f>IF($E$9="By Rows","E12","D8")</f>
        <v>D8</v>
      </c>
      <c r="C73" s="111"/>
      <c r="D73" s="30"/>
      <c r="E73" s="32"/>
      <c r="F73" s="30"/>
      <c r="G73" s="32"/>
      <c r="H73" s="30"/>
      <c r="I73" s="32"/>
      <c r="J73" s="30"/>
      <c r="K73" s="31"/>
      <c r="L73" s="1"/>
      <c r="M73" s="1"/>
      <c r="N73" s="1"/>
      <c r="O73" s="1"/>
      <c r="P73" s="1"/>
      <c r="Q73" s="1"/>
      <c r="R73" s="1"/>
      <c r="S73" s="1"/>
      <c r="T73" s="1"/>
      <c r="U73" s="1"/>
      <c r="V73" s="1"/>
      <c r="W73" s="1"/>
      <c r="X73" s="1"/>
      <c r="Y73" s="1"/>
      <c r="Z73" s="1"/>
      <c r="AA73" s="1"/>
    </row>
    <row r="74" spans="1:27">
      <c r="A74" s="42"/>
      <c r="B74" s="93" t="str">
        <f>IF($E$9="By Rows","F1","E8")</f>
        <v>E8</v>
      </c>
      <c r="C74" s="111"/>
      <c r="D74" s="30"/>
      <c r="E74" s="32"/>
      <c r="F74" s="30"/>
      <c r="G74" s="32"/>
      <c r="H74" s="30"/>
      <c r="I74" s="32"/>
      <c r="J74" s="30"/>
      <c r="K74" s="31"/>
      <c r="L74" s="1"/>
      <c r="M74" s="1"/>
      <c r="N74" s="1"/>
      <c r="O74" s="1"/>
      <c r="P74" s="1"/>
      <c r="Q74" s="1"/>
      <c r="R74" s="1"/>
      <c r="S74" s="1"/>
      <c r="T74" s="1"/>
      <c r="U74" s="1"/>
      <c r="V74" s="1"/>
      <c r="W74" s="1"/>
      <c r="X74" s="1"/>
      <c r="Y74" s="1"/>
      <c r="Z74" s="1"/>
      <c r="AA74" s="1"/>
    </row>
    <row r="75" spans="1:27">
      <c r="A75" s="42"/>
      <c r="B75" s="93" t="str">
        <f>IF($E$9="By Rows","F2","F8")</f>
        <v>F8</v>
      </c>
      <c r="C75" s="111"/>
      <c r="D75" s="30"/>
      <c r="E75" s="32"/>
      <c r="F75" s="30"/>
      <c r="G75" s="32"/>
      <c r="H75" s="30"/>
      <c r="I75" s="32"/>
      <c r="J75" s="30"/>
      <c r="K75" s="31"/>
      <c r="L75" s="1"/>
      <c r="M75" s="1"/>
      <c r="N75" s="1"/>
      <c r="O75" s="1"/>
      <c r="P75" s="1"/>
      <c r="Q75" s="1"/>
      <c r="R75" s="1"/>
      <c r="S75" s="3"/>
      <c r="T75" s="1"/>
      <c r="U75" s="1"/>
      <c r="V75" s="1"/>
      <c r="W75" s="1"/>
      <c r="X75" s="1"/>
      <c r="Y75" s="1"/>
      <c r="Z75" s="1"/>
      <c r="AA75" s="1"/>
    </row>
    <row r="76" spans="1:27">
      <c r="A76" s="42"/>
      <c r="B76" s="93" t="str">
        <f>IF($E$9="By Rows","F3","G8")</f>
        <v>G8</v>
      </c>
      <c r="C76" s="111"/>
      <c r="D76" s="30"/>
      <c r="E76" s="32"/>
      <c r="F76" s="30"/>
      <c r="G76" s="32"/>
      <c r="H76" s="30"/>
      <c r="I76" s="32"/>
      <c r="J76" s="30"/>
      <c r="K76" s="31"/>
      <c r="L76" s="1"/>
      <c r="M76" s="1"/>
      <c r="N76" s="1"/>
      <c r="O76" s="1"/>
      <c r="P76" s="1"/>
      <c r="Q76" s="1"/>
      <c r="R76" s="1"/>
      <c r="S76" s="3"/>
      <c r="T76" s="1"/>
      <c r="U76" s="1"/>
      <c r="V76" s="1"/>
      <c r="W76" s="1"/>
      <c r="X76" s="1"/>
      <c r="Y76" s="1"/>
      <c r="Z76" s="1"/>
      <c r="AA76" s="1"/>
    </row>
    <row r="77" spans="1:27">
      <c r="A77" s="42"/>
      <c r="B77" s="93" t="str">
        <f>IF($E$9="By Rows","F4","H8")</f>
        <v>H8</v>
      </c>
      <c r="C77" s="111"/>
      <c r="D77" s="30"/>
      <c r="E77" s="32"/>
      <c r="F77" s="30"/>
      <c r="G77" s="32"/>
      <c r="H77" s="30"/>
      <c r="I77" s="32"/>
      <c r="J77" s="30"/>
      <c r="K77" s="31"/>
      <c r="L77" s="1"/>
      <c r="M77" s="1"/>
      <c r="N77" s="1"/>
      <c r="O77" s="1"/>
      <c r="P77" s="1"/>
      <c r="Q77" s="1"/>
      <c r="R77" s="1"/>
      <c r="S77" s="3"/>
      <c r="T77" s="1"/>
      <c r="U77" s="1"/>
      <c r="V77" s="1"/>
      <c r="W77" s="1"/>
      <c r="X77" s="1"/>
      <c r="Y77" s="1"/>
      <c r="Z77" s="1"/>
      <c r="AA77" s="1"/>
    </row>
    <row r="78" spans="1:27">
      <c r="A78" s="42"/>
      <c r="B78" s="93" t="str">
        <f>IF($E$9="By Rows","F5","A9")</f>
        <v>A9</v>
      </c>
      <c r="C78" s="111"/>
      <c r="D78" s="30"/>
      <c r="E78" s="32"/>
      <c r="F78" s="30"/>
      <c r="G78" s="32"/>
      <c r="H78" s="30"/>
      <c r="I78" s="32"/>
      <c r="J78" s="30"/>
      <c r="K78" s="31"/>
      <c r="L78" s="1"/>
      <c r="M78" s="1"/>
      <c r="N78" s="1"/>
      <c r="O78" s="1"/>
      <c r="P78" s="1"/>
      <c r="Q78" s="1"/>
      <c r="R78" s="1"/>
      <c r="S78" s="3"/>
      <c r="T78" s="1"/>
      <c r="U78" s="1"/>
      <c r="V78" s="1"/>
      <c r="W78" s="1"/>
      <c r="X78" s="1"/>
      <c r="Y78" s="1"/>
      <c r="Z78" s="1"/>
      <c r="AA78" s="1"/>
    </row>
    <row r="79" spans="1:27">
      <c r="A79" s="42"/>
      <c r="B79" s="93" t="str">
        <f>IF($E$9="By Rows","F6","B9")</f>
        <v>B9</v>
      </c>
      <c r="C79" s="111"/>
      <c r="D79" s="30"/>
      <c r="E79" s="32"/>
      <c r="F79" s="30"/>
      <c r="G79" s="32"/>
      <c r="H79" s="30"/>
      <c r="I79" s="32"/>
      <c r="J79" s="30"/>
      <c r="K79" s="31"/>
      <c r="L79" s="1"/>
      <c r="M79" s="1"/>
      <c r="N79" s="1"/>
      <c r="O79" s="1"/>
      <c r="P79" s="1"/>
      <c r="Q79" s="1"/>
      <c r="R79" s="1"/>
      <c r="S79" s="3"/>
      <c r="T79" s="1"/>
      <c r="U79" s="1"/>
      <c r="V79" s="1"/>
      <c r="W79" s="1"/>
      <c r="X79" s="1"/>
      <c r="Y79" s="1"/>
      <c r="Z79" s="1"/>
      <c r="AA79" s="1"/>
    </row>
    <row r="80" spans="1:27">
      <c r="A80" s="42"/>
      <c r="B80" s="93" t="str">
        <f>IF($E$9="By Rows","F7","C9")</f>
        <v>C9</v>
      </c>
      <c r="C80" s="111"/>
      <c r="D80" s="30"/>
      <c r="E80" s="32"/>
      <c r="F80" s="30"/>
      <c r="G80" s="32"/>
      <c r="H80" s="30"/>
      <c r="I80" s="32"/>
      <c r="J80" s="30"/>
      <c r="K80" s="31"/>
      <c r="L80" s="1"/>
      <c r="M80" s="1"/>
      <c r="N80" s="1"/>
      <c r="O80" s="1"/>
      <c r="P80" s="1"/>
      <c r="Q80" s="1"/>
      <c r="R80" s="1"/>
      <c r="S80" s="3"/>
      <c r="T80" s="1"/>
      <c r="U80" s="1"/>
      <c r="V80" s="1"/>
      <c r="W80" s="1"/>
      <c r="X80" s="1"/>
      <c r="Y80" s="1"/>
      <c r="Z80" s="1"/>
      <c r="AA80" s="1"/>
    </row>
    <row r="81" spans="1:27">
      <c r="A81" s="42"/>
      <c r="B81" s="93" t="str">
        <f>IF($E$9="By Rows","F8","D9")</f>
        <v>D9</v>
      </c>
      <c r="C81" s="111"/>
      <c r="D81" s="30"/>
      <c r="E81" s="32"/>
      <c r="F81" s="30"/>
      <c r="G81" s="32"/>
      <c r="H81" s="30"/>
      <c r="I81" s="32"/>
      <c r="J81" s="30"/>
      <c r="K81" s="31"/>
      <c r="L81" s="1"/>
      <c r="M81" s="1"/>
      <c r="N81" s="1"/>
      <c r="O81" s="1"/>
      <c r="P81" s="1"/>
      <c r="Q81" s="1"/>
      <c r="R81" s="1"/>
      <c r="S81" s="3"/>
      <c r="T81" s="1"/>
      <c r="U81" s="1"/>
      <c r="V81" s="1"/>
      <c r="W81" s="1"/>
      <c r="X81" s="1"/>
      <c r="Y81" s="1"/>
      <c r="Z81" s="1"/>
      <c r="AA81" s="1"/>
    </row>
    <row r="82" spans="1:27">
      <c r="A82" s="42"/>
      <c r="B82" s="93" t="str">
        <f>IF($E$9="By Rows","F9","E9")</f>
        <v>E9</v>
      </c>
      <c r="C82" s="111"/>
      <c r="D82" s="30"/>
      <c r="E82" s="32"/>
      <c r="F82" s="30"/>
      <c r="G82" s="32"/>
      <c r="H82" s="30"/>
      <c r="I82" s="32"/>
      <c r="J82" s="30"/>
      <c r="K82" s="31"/>
      <c r="L82" s="1"/>
      <c r="M82" s="1"/>
      <c r="N82" s="1"/>
      <c r="O82" s="1"/>
      <c r="P82" s="1"/>
      <c r="Q82" s="1"/>
      <c r="R82" s="1"/>
      <c r="S82" s="3"/>
      <c r="T82" s="1"/>
      <c r="U82" s="1"/>
      <c r="V82" s="1"/>
      <c r="W82" s="1"/>
      <c r="X82" s="1"/>
      <c r="Y82" s="1"/>
      <c r="Z82" s="1"/>
      <c r="AA82" s="1"/>
    </row>
    <row r="83" spans="1:27">
      <c r="A83" s="42"/>
      <c r="B83" s="93" t="str">
        <f>IF($E$9="By Rows","F10","F9")</f>
        <v>F9</v>
      </c>
      <c r="C83" s="111"/>
      <c r="D83" s="30"/>
      <c r="E83" s="32"/>
      <c r="F83" s="30"/>
      <c r="G83" s="32"/>
      <c r="H83" s="30"/>
      <c r="I83" s="32"/>
      <c r="J83" s="30"/>
      <c r="K83" s="31"/>
      <c r="L83" s="1"/>
      <c r="M83" s="1"/>
      <c r="N83" s="1"/>
      <c r="O83" s="1"/>
      <c r="P83" s="1"/>
      <c r="Q83" s="1"/>
      <c r="R83" s="1"/>
      <c r="S83" s="3"/>
      <c r="T83" s="1"/>
      <c r="U83" s="1"/>
      <c r="V83" s="1"/>
      <c r="W83" s="1"/>
      <c r="X83" s="1"/>
      <c r="Y83" s="1"/>
      <c r="Z83" s="1"/>
      <c r="AA83" s="1"/>
    </row>
    <row r="84" spans="1:27">
      <c r="A84" s="42"/>
      <c r="B84" s="93" t="str">
        <f>IF($E$9="By Rows","F11","G9")</f>
        <v>G9</v>
      </c>
      <c r="C84" s="111"/>
      <c r="D84" s="30"/>
      <c r="E84" s="32"/>
      <c r="F84" s="30"/>
      <c r="G84" s="32"/>
      <c r="H84" s="30"/>
      <c r="I84" s="32"/>
      <c r="J84" s="30"/>
      <c r="K84" s="31"/>
      <c r="L84" s="1"/>
      <c r="M84" s="1"/>
      <c r="N84" s="1"/>
      <c r="O84" s="1"/>
      <c r="P84" s="1"/>
      <c r="Q84" s="1"/>
      <c r="R84" s="1"/>
      <c r="S84" s="3"/>
      <c r="T84" s="1"/>
      <c r="U84" s="1"/>
      <c r="V84" s="1"/>
      <c r="W84" s="1"/>
      <c r="X84" s="1"/>
      <c r="Y84" s="1"/>
      <c r="Z84" s="1"/>
      <c r="AA84" s="1"/>
    </row>
    <row r="85" spans="1:27">
      <c r="A85" s="42"/>
      <c r="B85" s="93" t="str">
        <f>IF($E$9="By Rows","F12","H9")</f>
        <v>H9</v>
      </c>
      <c r="C85" s="111"/>
      <c r="D85" s="30"/>
      <c r="E85" s="32"/>
      <c r="F85" s="30"/>
      <c r="G85" s="32"/>
      <c r="H85" s="30"/>
      <c r="I85" s="32"/>
      <c r="J85" s="30"/>
      <c r="K85" s="31"/>
      <c r="L85" s="1"/>
      <c r="M85" s="1"/>
      <c r="N85" s="1"/>
      <c r="O85" s="1"/>
      <c r="P85" s="1"/>
      <c r="Q85" s="1"/>
      <c r="R85" s="1"/>
      <c r="S85" s="3"/>
      <c r="T85" s="1"/>
      <c r="U85" s="1"/>
      <c r="V85" s="1"/>
      <c r="W85" s="1"/>
      <c r="X85" s="1"/>
      <c r="Y85" s="1"/>
      <c r="Z85" s="1"/>
      <c r="AA85" s="1"/>
    </row>
    <row r="86" spans="1:27">
      <c r="A86" s="42"/>
      <c r="B86" s="93" t="str">
        <f>IF($E$9="By Rows","G1","A10")</f>
        <v>A10</v>
      </c>
      <c r="C86" s="111"/>
      <c r="D86" s="30"/>
      <c r="E86" s="32"/>
      <c r="F86" s="30"/>
      <c r="G86" s="32"/>
      <c r="H86" s="30"/>
      <c r="I86" s="32"/>
      <c r="J86" s="30"/>
      <c r="K86" s="31"/>
      <c r="L86" s="1"/>
      <c r="M86" s="1"/>
      <c r="N86" s="1"/>
      <c r="O86" s="1"/>
      <c r="P86" s="1"/>
      <c r="Q86" s="1"/>
      <c r="R86" s="1"/>
      <c r="S86" s="3"/>
      <c r="T86" s="1"/>
      <c r="U86" s="1"/>
      <c r="V86" s="1"/>
      <c r="W86" s="1"/>
      <c r="X86" s="1"/>
      <c r="Y86" s="1"/>
      <c r="Z86" s="1"/>
      <c r="AA86" s="1"/>
    </row>
    <row r="87" spans="1:27">
      <c r="A87" s="42"/>
      <c r="B87" s="93" t="str">
        <f>IF($E$9="By Rows","G2","B10")</f>
        <v>B10</v>
      </c>
      <c r="C87" s="111"/>
      <c r="D87" s="30"/>
      <c r="E87" s="32"/>
      <c r="F87" s="30"/>
      <c r="G87" s="32"/>
      <c r="H87" s="30"/>
      <c r="I87" s="32"/>
      <c r="J87" s="30"/>
      <c r="K87" s="31"/>
      <c r="L87" s="1"/>
      <c r="M87" s="1"/>
      <c r="N87" s="1"/>
      <c r="O87" s="1"/>
      <c r="P87" s="1"/>
      <c r="Q87" s="1"/>
      <c r="R87" s="1"/>
      <c r="S87" s="3"/>
      <c r="T87" s="1"/>
      <c r="U87" s="1"/>
      <c r="V87" s="1"/>
      <c r="W87" s="1"/>
      <c r="X87" s="1"/>
      <c r="Y87" s="1"/>
      <c r="Z87" s="1"/>
      <c r="AA87" s="1"/>
    </row>
    <row r="88" spans="1:27">
      <c r="A88" s="42"/>
      <c r="B88" s="93" t="str">
        <f>IF($E$9="By Rows","G3","C10")</f>
        <v>C10</v>
      </c>
      <c r="C88" s="111"/>
      <c r="D88" s="30"/>
      <c r="E88" s="32"/>
      <c r="F88" s="30"/>
      <c r="G88" s="32"/>
      <c r="H88" s="30"/>
      <c r="I88" s="32"/>
      <c r="J88" s="30"/>
      <c r="K88" s="31"/>
      <c r="L88" s="1"/>
      <c r="M88" s="1"/>
      <c r="N88" s="1"/>
      <c r="O88" s="1"/>
      <c r="P88" s="1"/>
      <c r="Q88" s="1"/>
      <c r="R88" s="1"/>
      <c r="S88" s="3"/>
      <c r="T88" s="1"/>
      <c r="U88" s="1"/>
      <c r="V88" s="1"/>
      <c r="W88" s="1"/>
      <c r="X88" s="1"/>
      <c r="Y88" s="1"/>
      <c r="Z88" s="1"/>
      <c r="AA88" s="1"/>
    </row>
    <row r="89" spans="1:27">
      <c r="A89" s="42"/>
      <c r="B89" s="93" t="str">
        <f>IF($E$9="By Rows","G4","D10")</f>
        <v>D10</v>
      </c>
      <c r="C89" s="111"/>
      <c r="D89" s="30"/>
      <c r="E89" s="32"/>
      <c r="F89" s="30"/>
      <c r="G89" s="32"/>
      <c r="H89" s="30"/>
      <c r="I89" s="32"/>
      <c r="J89" s="30"/>
      <c r="K89" s="31"/>
      <c r="L89" s="1"/>
      <c r="M89" s="1"/>
      <c r="N89" s="1"/>
      <c r="O89" s="1"/>
      <c r="P89" s="1"/>
      <c r="Q89" s="1"/>
      <c r="R89" s="1"/>
      <c r="S89" s="1"/>
      <c r="T89" s="1"/>
      <c r="U89" s="1"/>
      <c r="V89" s="1"/>
      <c r="W89" s="1"/>
      <c r="X89" s="1"/>
      <c r="Y89" s="1"/>
      <c r="Z89" s="1"/>
      <c r="AA89" s="1"/>
    </row>
    <row r="90" spans="1:27">
      <c r="A90" s="42"/>
      <c r="B90" s="93" t="str">
        <f>IF($E$9="By Rows","G5","E10")</f>
        <v>E10</v>
      </c>
      <c r="C90" s="111"/>
      <c r="D90" s="30"/>
      <c r="E90" s="32"/>
      <c r="F90" s="30"/>
      <c r="G90" s="32"/>
      <c r="H90" s="30"/>
      <c r="I90" s="32"/>
      <c r="J90" s="30"/>
      <c r="K90" s="31"/>
      <c r="L90" s="1"/>
      <c r="M90" s="1"/>
      <c r="N90" s="1"/>
      <c r="O90" s="1"/>
      <c r="P90" s="1"/>
      <c r="Q90" s="1"/>
      <c r="R90" s="1"/>
      <c r="S90" s="1"/>
      <c r="T90" s="1"/>
      <c r="U90" s="1"/>
      <c r="V90" s="1"/>
      <c r="W90" s="1"/>
      <c r="X90" s="1"/>
      <c r="Y90" s="1"/>
      <c r="Z90" s="1"/>
      <c r="AA90" s="1"/>
    </row>
    <row r="91" spans="1:27">
      <c r="A91" s="42"/>
      <c r="B91" s="93" t="str">
        <f>IF($E$9="By Rows","G6","F10")</f>
        <v>F10</v>
      </c>
      <c r="C91" s="111"/>
      <c r="D91" s="30"/>
      <c r="E91" s="32"/>
      <c r="F91" s="30"/>
      <c r="G91" s="32"/>
      <c r="H91" s="30"/>
      <c r="I91" s="32"/>
      <c r="J91" s="30"/>
      <c r="K91" s="31"/>
      <c r="L91" s="1"/>
      <c r="M91" s="1"/>
      <c r="N91" s="1"/>
      <c r="O91" s="1"/>
      <c r="P91" s="1"/>
      <c r="Q91" s="1"/>
      <c r="R91" s="1"/>
      <c r="S91" s="1"/>
      <c r="T91" s="1"/>
      <c r="U91" s="1"/>
      <c r="V91" s="1"/>
      <c r="W91" s="1"/>
      <c r="X91" s="1"/>
      <c r="Y91" s="1"/>
      <c r="Z91" s="1"/>
      <c r="AA91" s="1"/>
    </row>
    <row r="92" spans="1:27">
      <c r="A92" s="42"/>
      <c r="B92" s="93" t="str">
        <f>IF($E$9="By Rows","G7","G10")</f>
        <v>G10</v>
      </c>
      <c r="C92" s="111"/>
      <c r="D92" s="30"/>
      <c r="E92" s="32"/>
      <c r="F92" s="30"/>
      <c r="G92" s="32"/>
      <c r="H92" s="30"/>
      <c r="I92" s="32"/>
      <c r="J92" s="30"/>
      <c r="K92" s="31"/>
      <c r="L92" s="1"/>
      <c r="M92" s="1"/>
      <c r="N92" s="1"/>
      <c r="O92" s="1"/>
      <c r="P92" s="1"/>
      <c r="Q92" s="1"/>
      <c r="R92" s="1"/>
      <c r="S92" s="1"/>
      <c r="T92" s="1"/>
      <c r="U92" s="1"/>
      <c r="V92" s="1"/>
      <c r="W92" s="1"/>
      <c r="X92" s="1"/>
      <c r="Y92" s="1"/>
      <c r="Z92" s="1"/>
      <c r="AA92" s="1"/>
    </row>
    <row r="93" spans="1:27">
      <c r="A93" s="42"/>
      <c r="B93" s="93" t="str">
        <f>IF($E$9="By Rows","G8","H10")</f>
        <v>H10</v>
      </c>
      <c r="C93" s="111"/>
      <c r="D93" s="30"/>
      <c r="E93" s="32"/>
      <c r="F93" s="30"/>
      <c r="G93" s="32"/>
      <c r="H93" s="30"/>
      <c r="I93" s="32"/>
      <c r="J93" s="30"/>
      <c r="K93" s="31"/>
      <c r="L93" s="1"/>
      <c r="M93" s="1"/>
      <c r="N93" s="1"/>
      <c r="O93" s="1"/>
      <c r="P93" s="1"/>
      <c r="Q93" s="1"/>
      <c r="R93" s="1"/>
      <c r="S93" s="1"/>
      <c r="T93" s="1"/>
      <c r="U93" s="1"/>
      <c r="V93" s="1"/>
      <c r="W93" s="1"/>
      <c r="X93" s="1"/>
      <c r="Y93" s="1"/>
      <c r="Z93" s="1"/>
      <c r="AA93" s="1"/>
    </row>
    <row r="94" spans="1:27">
      <c r="A94" s="42"/>
      <c r="B94" s="93" t="str">
        <f>IF($E$9="By Rows","G9","A11")</f>
        <v>A11</v>
      </c>
      <c r="C94" s="111"/>
      <c r="D94" s="30"/>
      <c r="E94" s="32"/>
      <c r="F94" s="30"/>
      <c r="G94" s="32"/>
      <c r="H94" s="30"/>
      <c r="I94" s="32"/>
      <c r="J94" s="30"/>
      <c r="K94" s="31"/>
      <c r="L94" s="1"/>
      <c r="M94" s="1"/>
      <c r="N94" s="1"/>
      <c r="O94" s="1"/>
      <c r="P94" s="1"/>
      <c r="Q94" s="1"/>
      <c r="R94" s="1"/>
      <c r="S94" s="1"/>
      <c r="T94" s="1"/>
      <c r="U94" s="1"/>
      <c r="V94" s="1"/>
      <c r="W94" s="1"/>
      <c r="X94" s="1"/>
      <c r="Y94" s="1"/>
      <c r="Z94" s="1"/>
      <c r="AA94" s="1"/>
    </row>
    <row r="95" spans="1:27">
      <c r="A95" s="42"/>
      <c r="B95" s="93" t="str">
        <f>IF($E$9="By Rows","G10","B11")</f>
        <v>B11</v>
      </c>
      <c r="C95" s="111"/>
      <c r="D95" s="30"/>
      <c r="E95" s="32"/>
      <c r="F95" s="30"/>
      <c r="G95" s="32"/>
      <c r="H95" s="30"/>
      <c r="I95" s="32"/>
      <c r="J95" s="30"/>
      <c r="K95" s="31"/>
      <c r="L95" s="1"/>
      <c r="M95" s="1"/>
      <c r="N95" s="1"/>
      <c r="O95" s="1"/>
      <c r="P95" s="1"/>
      <c r="Q95" s="1"/>
      <c r="R95" s="1"/>
      <c r="S95" s="1"/>
      <c r="T95" s="1"/>
      <c r="U95" s="1"/>
      <c r="V95" s="1"/>
      <c r="W95" s="1"/>
      <c r="X95" s="1"/>
      <c r="Y95" s="1"/>
      <c r="Z95" s="1"/>
      <c r="AA95" s="1"/>
    </row>
    <row r="96" spans="1:27">
      <c r="A96" s="42"/>
      <c r="B96" s="93" t="str">
        <f>IF($E$9="By Rows","G11","C11")</f>
        <v>C11</v>
      </c>
      <c r="C96" s="111"/>
      <c r="D96" s="30"/>
      <c r="E96" s="32"/>
      <c r="F96" s="30"/>
      <c r="G96" s="32"/>
      <c r="H96" s="30"/>
      <c r="I96" s="32"/>
      <c r="J96" s="30"/>
      <c r="K96" s="31"/>
      <c r="L96" s="1"/>
      <c r="M96" s="1"/>
      <c r="N96" s="1"/>
      <c r="O96" s="1"/>
      <c r="P96" s="1"/>
      <c r="Q96" s="1"/>
      <c r="R96" s="1"/>
      <c r="S96" s="1"/>
      <c r="T96" s="1"/>
      <c r="U96" s="1"/>
      <c r="V96" s="1"/>
      <c r="W96" s="1"/>
      <c r="X96" s="1"/>
      <c r="Y96" s="1"/>
      <c r="Z96" s="1"/>
      <c r="AA96" s="1"/>
    </row>
    <row r="97" spans="1:27">
      <c r="A97" s="42"/>
      <c r="B97" s="93" t="str">
        <f>IF($E$9="By Rows","G12","D11")</f>
        <v>D11</v>
      </c>
      <c r="C97" s="111"/>
      <c r="D97" s="30"/>
      <c r="E97" s="32"/>
      <c r="F97" s="30"/>
      <c r="G97" s="32"/>
      <c r="H97" s="30"/>
      <c r="I97" s="32"/>
      <c r="J97" s="30"/>
      <c r="K97" s="31"/>
      <c r="L97" s="1"/>
      <c r="M97" s="1"/>
      <c r="N97" s="1"/>
      <c r="O97" s="1"/>
      <c r="P97" s="1"/>
      <c r="Q97" s="1"/>
      <c r="R97" s="1"/>
      <c r="S97" s="1"/>
      <c r="T97" s="1"/>
      <c r="U97" s="1"/>
      <c r="V97" s="1"/>
      <c r="W97" s="1"/>
      <c r="X97" s="1"/>
      <c r="Y97" s="1"/>
      <c r="Z97" s="1"/>
      <c r="AA97" s="1"/>
    </row>
    <row r="98" spans="1:27">
      <c r="A98" s="42"/>
      <c r="B98" s="93" t="str">
        <f>IF($E$9="By Rows","H1","E11")</f>
        <v>E11</v>
      </c>
      <c r="C98" s="111"/>
      <c r="D98" s="30"/>
      <c r="E98" s="32"/>
      <c r="F98" s="30"/>
      <c r="G98" s="32"/>
      <c r="H98" s="30"/>
      <c r="I98" s="32"/>
      <c r="J98" s="30"/>
      <c r="K98" s="31"/>
      <c r="L98" s="1"/>
      <c r="M98" s="1"/>
      <c r="N98" s="1"/>
      <c r="O98" s="1"/>
      <c r="P98" s="1"/>
      <c r="Q98" s="1"/>
      <c r="R98" s="1"/>
      <c r="S98" s="1"/>
      <c r="T98" s="1"/>
      <c r="U98" s="1"/>
      <c r="V98" s="1"/>
      <c r="W98" s="1"/>
      <c r="X98" s="1"/>
      <c r="Y98" s="1"/>
      <c r="Z98" s="1"/>
      <c r="AA98" s="1"/>
    </row>
    <row r="99" spans="1:27">
      <c r="A99" s="42"/>
      <c r="B99" s="93" t="str">
        <f>IF($E$9="By Rows","H2","F11")</f>
        <v>F11</v>
      </c>
      <c r="C99" s="111"/>
      <c r="D99" s="30"/>
      <c r="E99" s="32"/>
      <c r="F99" s="30"/>
      <c r="G99" s="32"/>
      <c r="H99" s="30"/>
      <c r="I99" s="32"/>
      <c r="J99" s="30"/>
      <c r="K99" s="31"/>
      <c r="L99" s="1"/>
      <c r="M99" s="1"/>
      <c r="N99" s="1"/>
      <c r="O99" s="1"/>
      <c r="P99" s="1"/>
      <c r="Q99" s="1"/>
      <c r="R99" s="1"/>
      <c r="S99" s="1"/>
      <c r="T99" s="1"/>
      <c r="U99" s="1"/>
      <c r="V99" s="1"/>
      <c r="W99" s="1"/>
      <c r="X99" s="1"/>
      <c r="Y99" s="1"/>
      <c r="Z99" s="1"/>
      <c r="AA99" s="1"/>
    </row>
    <row r="100" spans="1:27">
      <c r="A100" s="42"/>
      <c r="B100" s="93" t="str">
        <f>IF($E$9="By Rows","H3","G11")</f>
        <v>G11</v>
      </c>
      <c r="C100" s="111"/>
      <c r="D100" s="30"/>
      <c r="E100" s="32"/>
      <c r="F100" s="30"/>
      <c r="G100" s="32"/>
      <c r="H100" s="30"/>
      <c r="I100" s="32"/>
      <c r="J100" s="30"/>
      <c r="K100" s="31"/>
      <c r="L100" s="1"/>
      <c r="M100" s="1"/>
      <c r="N100" s="1"/>
      <c r="O100" s="1"/>
      <c r="P100" s="1"/>
      <c r="Q100" s="1"/>
      <c r="R100" s="1"/>
      <c r="S100" s="1"/>
      <c r="T100" s="1"/>
      <c r="U100" s="1"/>
      <c r="V100" s="1"/>
      <c r="W100" s="1"/>
      <c r="X100" s="1"/>
      <c r="Y100" s="1"/>
      <c r="Z100" s="1"/>
      <c r="AA100" s="1"/>
    </row>
    <row r="101" spans="1:27">
      <c r="A101" s="42"/>
      <c r="B101" s="93" t="str">
        <f>IF($E$9="By Rows","H4","H11")</f>
        <v>H11</v>
      </c>
      <c r="C101" s="111"/>
      <c r="D101" s="30"/>
      <c r="E101" s="32"/>
      <c r="F101" s="30"/>
      <c r="G101" s="32"/>
      <c r="H101" s="30"/>
      <c r="I101" s="32"/>
      <c r="J101" s="30"/>
      <c r="K101" s="31"/>
      <c r="L101" s="1"/>
      <c r="M101" s="1"/>
      <c r="N101" s="1"/>
      <c r="O101" s="1"/>
      <c r="P101" s="1"/>
      <c r="Q101" s="1"/>
      <c r="R101" s="1"/>
      <c r="S101" s="1"/>
      <c r="T101" s="1"/>
      <c r="U101" s="1"/>
      <c r="V101" s="1"/>
      <c r="W101" s="1"/>
      <c r="X101" s="1"/>
      <c r="Y101" s="1"/>
      <c r="Z101" s="1"/>
      <c r="AA101" s="1"/>
    </row>
    <row r="102" spans="1:27">
      <c r="A102" s="42"/>
      <c r="B102" s="93" t="str">
        <f>IF($E$9="By Rows","H5","A12")</f>
        <v>A12</v>
      </c>
      <c r="C102" s="111"/>
      <c r="D102" s="30"/>
      <c r="E102" s="32"/>
      <c r="F102" s="30"/>
      <c r="G102" s="32"/>
      <c r="H102" s="30"/>
      <c r="I102" s="32"/>
      <c r="J102" s="30"/>
      <c r="K102" s="31"/>
      <c r="L102" s="1"/>
      <c r="M102" s="1"/>
      <c r="N102" s="1"/>
      <c r="O102" s="1"/>
      <c r="P102" s="1"/>
      <c r="Q102" s="1"/>
      <c r="R102" s="1"/>
      <c r="S102" s="1"/>
      <c r="T102" s="1"/>
      <c r="U102" s="1"/>
      <c r="V102" s="1"/>
      <c r="W102" s="1"/>
      <c r="X102" s="1"/>
      <c r="Y102" s="1"/>
      <c r="Z102" s="1"/>
      <c r="AA102" s="1"/>
    </row>
    <row r="103" spans="1:27">
      <c r="A103" s="42"/>
      <c r="B103" s="93" t="str">
        <f>IF($E$9="By Rows","H6","B12")</f>
        <v>B12</v>
      </c>
      <c r="C103" s="111"/>
      <c r="D103" s="30"/>
      <c r="E103" s="32"/>
      <c r="F103" s="30"/>
      <c r="G103" s="32"/>
      <c r="H103" s="30"/>
      <c r="I103" s="32"/>
      <c r="J103" s="30"/>
      <c r="K103" s="31"/>
      <c r="L103" s="1"/>
      <c r="M103" s="1"/>
      <c r="N103" s="1"/>
      <c r="O103" s="1"/>
      <c r="P103" s="1"/>
      <c r="Q103" s="1"/>
      <c r="R103" s="1"/>
      <c r="S103" s="1"/>
      <c r="T103" s="1"/>
      <c r="U103" s="1"/>
      <c r="V103" s="1"/>
      <c r="W103" s="1"/>
      <c r="X103" s="1"/>
      <c r="Y103" s="1"/>
      <c r="Z103" s="1"/>
      <c r="AA103" s="1"/>
    </row>
    <row r="104" spans="1:27">
      <c r="A104" s="42"/>
      <c r="B104" s="93" t="str">
        <f>IF($E$9="By Rows","H7","C12")</f>
        <v>C12</v>
      </c>
      <c r="C104" s="111"/>
      <c r="D104" s="30"/>
      <c r="E104" s="32"/>
      <c r="F104" s="30"/>
      <c r="G104" s="32"/>
      <c r="H104" s="30"/>
      <c r="I104" s="32"/>
      <c r="J104" s="30"/>
      <c r="K104" s="31"/>
      <c r="L104" s="1"/>
      <c r="M104" s="1"/>
      <c r="N104" s="1"/>
      <c r="O104" s="1"/>
      <c r="P104" s="1"/>
      <c r="Q104" s="1"/>
      <c r="R104" s="1"/>
      <c r="S104" s="1"/>
      <c r="T104" s="1"/>
      <c r="U104" s="1"/>
      <c r="V104" s="1"/>
      <c r="W104" s="1"/>
      <c r="X104" s="1"/>
      <c r="Y104" s="1"/>
      <c r="Z104" s="1"/>
      <c r="AA104" s="1"/>
    </row>
    <row r="105" spans="1:27">
      <c r="A105" s="42"/>
      <c r="B105" s="93" t="str">
        <f>IF($E$9="By Rows","H8","D12")</f>
        <v>D12</v>
      </c>
      <c r="C105" s="111"/>
      <c r="D105" s="30"/>
      <c r="E105" s="32"/>
      <c r="F105" s="30"/>
      <c r="G105" s="32"/>
      <c r="H105" s="30"/>
      <c r="I105" s="32"/>
      <c r="J105" s="30"/>
      <c r="K105" s="31"/>
      <c r="L105" s="1"/>
      <c r="M105" s="1"/>
      <c r="N105" s="1"/>
      <c r="O105" s="1"/>
      <c r="P105" s="1"/>
      <c r="Q105" s="1"/>
      <c r="R105" s="1"/>
      <c r="S105" s="1"/>
      <c r="T105" s="1"/>
      <c r="U105" s="1"/>
      <c r="V105" s="1"/>
      <c r="W105" s="1"/>
      <c r="X105" s="1"/>
      <c r="Y105" s="1"/>
      <c r="Z105" s="1"/>
      <c r="AA105" s="1"/>
    </row>
    <row r="106" spans="1:27">
      <c r="A106" s="42"/>
      <c r="B106" s="93" t="str">
        <f>IF($E$9="By Rows","H9","E12")</f>
        <v>E12</v>
      </c>
      <c r="C106" s="111"/>
      <c r="D106" s="30"/>
      <c r="E106" s="32"/>
      <c r="F106" s="30"/>
      <c r="G106" s="32"/>
      <c r="H106" s="30"/>
      <c r="I106" s="32"/>
      <c r="J106" s="30"/>
      <c r="K106" s="31"/>
      <c r="L106" s="1"/>
      <c r="M106" s="1"/>
      <c r="N106" s="1"/>
      <c r="O106" s="1"/>
      <c r="P106" s="1"/>
      <c r="Q106" s="1"/>
      <c r="R106" s="1"/>
      <c r="S106" s="1"/>
      <c r="T106" s="1"/>
      <c r="U106" s="1"/>
      <c r="V106" s="1"/>
      <c r="W106" s="1"/>
      <c r="X106" s="1"/>
      <c r="Y106" s="1"/>
      <c r="Z106" s="1"/>
      <c r="AA106" s="1"/>
    </row>
    <row r="107" spans="1:27">
      <c r="A107" s="42"/>
      <c r="B107" s="93" t="str">
        <f>IF($E$9="By Rows","H10","F12")</f>
        <v>F12</v>
      </c>
      <c r="C107" s="111"/>
      <c r="D107" s="30"/>
      <c r="E107" s="32"/>
      <c r="F107" s="30"/>
      <c r="G107" s="32"/>
      <c r="H107" s="30"/>
      <c r="I107" s="32"/>
      <c r="J107" s="30"/>
      <c r="K107" s="31"/>
      <c r="L107" s="1"/>
      <c r="M107" s="1"/>
      <c r="N107" s="1"/>
      <c r="O107" s="1"/>
      <c r="P107" s="1"/>
      <c r="Q107" s="1"/>
      <c r="R107" s="1"/>
      <c r="S107" s="1"/>
      <c r="T107" s="1"/>
      <c r="U107" s="1"/>
      <c r="V107" s="1"/>
      <c r="W107" s="1"/>
      <c r="X107" s="1"/>
      <c r="Y107" s="1"/>
      <c r="Z107" s="1"/>
      <c r="AA107" s="1"/>
    </row>
    <row r="108" spans="1:27">
      <c r="A108" s="42"/>
      <c r="B108" s="94" t="str">
        <f>IF($E$9="By Rows","H11","G12")</f>
        <v>G12</v>
      </c>
      <c r="C108" s="44"/>
      <c r="D108" s="16"/>
      <c r="E108" s="16"/>
      <c r="F108" s="16"/>
      <c r="G108" s="16"/>
      <c r="H108" s="16"/>
      <c r="I108" s="16"/>
      <c r="J108" s="16"/>
      <c r="K108" s="51"/>
      <c r="L108" s="7"/>
      <c r="M108" s="7"/>
      <c r="N108" s="7"/>
      <c r="O108" s="7"/>
      <c r="P108" s="7"/>
      <c r="Q108" s="7"/>
      <c r="R108" s="7"/>
      <c r="S108" s="7"/>
      <c r="T108" s="7"/>
      <c r="U108" s="7"/>
      <c r="V108" s="7"/>
      <c r="W108" s="7"/>
      <c r="X108" s="7"/>
      <c r="Y108" s="7"/>
      <c r="Z108" s="7"/>
      <c r="AA108" s="7"/>
    </row>
    <row r="109" spans="1:27" ht="13.5" thickBot="1">
      <c r="A109" s="42"/>
      <c r="B109" s="95" t="s">
        <v>208</v>
      </c>
      <c r="C109" s="52"/>
      <c r="D109" s="53"/>
      <c r="E109" s="52"/>
      <c r="F109" s="52"/>
      <c r="G109" s="53"/>
      <c r="H109" s="52"/>
      <c r="I109" s="53"/>
      <c r="J109" s="52"/>
      <c r="K109" s="54"/>
      <c r="L109" s="7"/>
      <c r="M109" s="7"/>
      <c r="N109" s="7"/>
      <c r="O109" s="7"/>
      <c r="P109" s="7"/>
      <c r="Q109" s="7"/>
      <c r="R109" s="7"/>
      <c r="S109" s="7"/>
      <c r="T109" s="7"/>
      <c r="U109" s="7"/>
      <c r="V109" s="7"/>
      <c r="W109" s="7"/>
      <c r="X109" s="7"/>
      <c r="Y109" s="7"/>
      <c r="Z109" s="7"/>
      <c r="AA109" s="7"/>
    </row>
    <row r="110" spans="1:27">
      <c r="A110" s="42"/>
      <c r="B110" s="1"/>
      <c r="C110" s="1"/>
      <c r="D110" s="2"/>
      <c r="E110" s="2"/>
      <c r="F110" s="2"/>
      <c r="G110" s="2"/>
      <c r="H110" s="2"/>
      <c r="I110" s="2"/>
      <c r="J110" s="2"/>
      <c r="K110" s="2"/>
      <c r="L110" s="1"/>
      <c r="M110" s="1"/>
      <c r="N110" s="1"/>
      <c r="O110" s="1"/>
      <c r="P110" s="1"/>
      <c r="Q110" s="1"/>
      <c r="R110" s="1"/>
      <c r="S110" s="1"/>
      <c r="T110" s="1"/>
      <c r="U110" s="1"/>
      <c r="V110" s="1"/>
      <c r="W110" s="1"/>
      <c r="X110" s="1"/>
      <c r="Y110" s="1"/>
      <c r="Z110" s="1"/>
      <c r="AA110" s="1"/>
    </row>
    <row r="111" spans="1:27" ht="15" customHeight="1">
      <c r="A111" s="127" t="s">
        <v>209</v>
      </c>
      <c r="B111" s="127"/>
      <c r="C111" s="127"/>
      <c r="D111" s="127"/>
      <c r="E111" s="127"/>
      <c r="F111" s="127"/>
      <c r="G111" s="127"/>
      <c r="H111" s="50" t="s">
        <v>210</v>
      </c>
      <c r="I111" s="2"/>
      <c r="J111" s="2"/>
      <c r="K111" s="2"/>
      <c r="L111" s="1"/>
      <c r="M111" s="1"/>
      <c r="N111" s="1"/>
      <c r="O111" s="1"/>
      <c r="P111" s="1"/>
      <c r="Q111" s="1"/>
      <c r="R111" s="1"/>
      <c r="S111" s="1"/>
      <c r="T111" s="1"/>
      <c r="U111" s="1"/>
      <c r="V111" s="1"/>
      <c r="W111" s="1"/>
      <c r="X111" s="1"/>
      <c r="Y111" s="1"/>
      <c r="Z111" s="1"/>
      <c r="AA111" s="1"/>
    </row>
    <row r="112" spans="1:27">
      <c r="A112" s="127"/>
      <c r="B112" s="127"/>
      <c r="C112" s="127"/>
      <c r="D112" s="127"/>
      <c r="E112" s="127"/>
      <c r="F112" s="127"/>
      <c r="G112" s="127"/>
      <c r="H112" s="2"/>
      <c r="I112" s="2"/>
      <c r="J112" s="2"/>
      <c r="K112" s="2"/>
      <c r="L112" s="1"/>
      <c r="M112" s="1"/>
      <c r="N112" s="1"/>
      <c r="O112" s="1"/>
      <c r="P112" s="1"/>
      <c r="Q112" s="1"/>
      <c r="R112" s="1"/>
      <c r="S112" s="1"/>
      <c r="T112" s="1"/>
      <c r="U112" s="1"/>
      <c r="V112" s="1"/>
      <c r="W112" s="1"/>
      <c r="X112" s="1"/>
      <c r="Y112" s="1"/>
      <c r="Z112" s="1"/>
      <c r="AA112" s="1"/>
    </row>
    <row r="113" spans="1:27">
      <c r="A113" s="80"/>
      <c r="B113" s="80"/>
      <c r="C113" s="80"/>
      <c r="D113" s="80"/>
      <c r="E113" s="80"/>
      <c r="F113" s="80"/>
      <c r="G113" s="80"/>
      <c r="H113" s="2"/>
      <c r="I113" s="2"/>
      <c r="J113" s="2"/>
      <c r="K113" s="2"/>
      <c r="L113" s="1"/>
      <c r="M113" s="1"/>
      <c r="N113" s="1"/>
      <c r="O113" s="1"/>
      <c r="P113" s="1"/>
      <c r="Q113" s="1"/>
      <c r="R113" s="1"/>
      <c r="S113" s="1"/>
      <c r="T113" s="1"/>
      <c r="U113" s="1"/>
      <c r="V113" s="1"/>
      <c r="W113" s="1"/>
      <c r="X113" s="1"/>
      <c r="Y113" s="1"/>
      <c r="Z113" s="1"/>
      <c r="AA113" s="1"/>
    </row>
    <row r="114" spans="1:27">
      <c r="A114" s="80"/>
      <c r="B114" s="80"/>
      <c r="C114" s="80"/>
      <c r="D114" s="80"/>
      <c r="E114" s="80"/>
      <c r="F114" s="80"/>
      <c r="G114" s="80"/>
      <c r="H114" s="2"/>
      <c r="I114" s="2"/>
      <c r="J114" s="2"/>
      <c r="K114" s="2"/>
      <c r="L114" s="1"/>
      <c r="M114" s="1"/>
      <c r="N114" s="1"/>
      <c r="O114" s="1"/>
      <c r="P114" s="1"/>
      <c r="Q114" s="1"/>
      <c r="R114" s="1"/>
      <c r="S114" s="1"/>
      <c r="T114" s="1"/>
      <c r="U114" s="1"/>
      <c r="V114" s="1"/>
      <c r="W114" s="1"/>
      <c r="X114" s="1"/>
      <c r="Y114" s="1"/>
      <c r="Z114" s="1"/>
      <c r="AA114" s="1"/>
    </row>
    <row r="115" spans="1:27">
      <c r="A115" s="42"/>
      <c r="B115" s="1"/>
      <c r="C115" s="1"/>
      <c r="D115" s="2"/>
      <c r="E115" s="2"/>
      <c r="F115" s="2"/>
      <c r="G115" s="2"/>
      <c r="H115" s="2"/>
      <c r="I115" s="2"/>
      <c r="J115" s="2"/>
      <c r="K115" s="2"/>
      <c r="L115" s="1"/>
      <c r="M115" s="1"/>
      <c r="N115" s="1"/>
      <c r="O115" s="1"/>
      <c r="P115" s="1"/>
      <c r="Q115" s="1"/>
      <c r="R115" s="1"/>
      <c r="S115" s="1"/>
      <c r="T115" s="1"/>
      <c r="U115" s="1"/>
      <c r="V115" s="1"/>
      <c r="W115" s="1"/>
      <c r="X115" s="1"/>
      <c r="Y115" s="1"/>
      <c r="Z115" s="1"/>
      <c r="AA115" s="1"/>
    </row>
    <row r="116" spans="1:27">
      <c r="A116" s="42"/>
      <c r="B116" s="2"/>
      <c r="C116" s="2"/>
      <c r="D116" s="2"/>
      <c r="E116" s="2"/>
      <c r="F116" s="2"/>
      <c r="G116" s="2"/>
      <c r="H116" s="2"/>
      <c r="I116" s="2"/>
      <c r="J116" s="2"/>
      <c r="K116" s="2"/>
      <c r="L116" s="1"/>
      <c r="M116" s="1"/>
      <c r="N116" s="1"/>
      <c r="O116" s="1"/>
      <c r="P116" s="1"/>
      <c r="Q116" s="1"/>
      <c r="R116" s="1"/>
      <c r="S116" s="1"/>
      <c r="T116" s="1"/>
      <c r="U116" s="1"/>
      <c r="V116" s="1"/>
      <c r="W116" s="1"/>
      <c r="X116" s="1"/>
      <c r="Y116" s="1"/>
      <c r="Z116" s="1"/>
      <c r="AA116" s="1"/>
    </row>
    <row r="117" spans="1:27">
      <c r="A117" s="42"/>
      <c r="B117" s="1"/>
      <c r="C117" s="1"/>
      <c r="D117" s="1"/>
      <c r="E117" s="2"/>
      <c r="F117" s="2"/>
      <c r="G117" s="2"/>
      <c r="H117" s="2"/>
      <c r="I117" s="2"/>
      <c r="J117" s="2"/>
      <c r="K117" s="2"/>
      <c r="L117" s="1"/>
      <c r="M117" s="1"/>
      <c r="N117" s="1"/>
      <c r="O117" s="1"/>
      <c r="P117" s="1"/>
      <c r="Q117" s="1"/>
      <c r="R117" s="1"/>
      <c r="S117" s="1"/>
      <c r="T117" s="1"/>
      <c r="U117" s="1"/>
      <c r="V117" s="1"/>
      <c r="W117" s="1"/>
      <c r="X117" s="1"/>
      <c r="Y117" s="1"/>
      <c r="Z117" s="1"/>
      <c r="AA117" s="1"/>
    </row>
    <row r="118" spans="1:27">
      <c r="A118" s="42"/>
      <c r="B118" s="1"/>
      <c r="C118" s="1"/>
      <c r="D118" s="1"/>
      <c r="E118" s="2"/>
      <c r="F118" s="2"/>
      <c r="G118" s="2"/>
      <c r="H118" s="2"/>
      <c r="I118" s="2"/>
      <c r="J118" s="2"/>
      <c r="K118" s="2"/>
      <c r="L118" s="1"/>
      <c r="M118" s="1"/>
      <c r="N118" s="1"/>
      <c r="O118" s="1"/>
      <c r="P118" s="1"/>
      <c r="Q118" s="1"/>
      <c r="R118" s="1"/>
      <c r="S118" s="1"/>
      <c r="T118" s="1"/>
      <c r="U118" s="1"/>
      <c r="V118" s="1"/>
      <c r="W118" s="1"/>
      <c r="X118" s="1"/>
      <c r="Y118" s="1"/>
      <c r="Z118" s="1"/>
      <c r="AA118" s="1"/>
    </row>
    <row r="119" spans="1:27">
      <c r="A119" s="42"/>
      <c r="B119" s="1"/>
      <c r="C119" s="1"/>
      <c r="D119" s="1"/>
      <c r="E119" s="2"/>
      <c r="F119" s="2"/>
      <c r="G119" s="2"/>
      <c r="H119" s="2"/>
      <c r="I119" s="2"/>
      <c r="J119" s="2"/>
      <c r="K119" s="2"/>
      <c r="L119" s="1"/>
      <c r="M119" s="1"/>
      <c r="N119" s="1"/>
      <c r="O119" s="1"/>
      <c r="P119" s="1"/>
      <c r="Q119" s="1"/>
      <c r="R119" s="1"/>
      <c r="S119" s="1"/>
      <c r="T119" s="1"/>
      <c r="U119" s="1"/>
      <c r="V119" s="1"/>
      <c r="W119" s="1"/>
      <c r="X119" s="1"/>
      <c r="Y119" s="1"/>
      <c r="Z119" s="1"/>
      <c r="AA119" s="1"/>
    </row>
    <row r="120" spans="1:27">
      <c r="A120" s="42"/>
      <c r="B120" s="1"/>
      <c r="C120" s="1"/>
      <c r="D120" s="1"/>
      <c r="E120" s="2"/>
      <c r="F120" s="2"/>
      <c r="G120" s="2"/>
      <c r="H120" s="2"/>
      <c r="I120" s="2"/>
      <c r="J120" s="2"/>
      <c r="K120" s="2"/>
      <c r="L120" s="1"/>
      <c r="M120" s="1"/>
      <c r="N120" s="1"/>
      <c r="O120" s="1"/>
      <c r="P120" s="1"/>
      <c r="Q120" s="1"/>
      <c r="R120" s="1"/>
      <c r="S120" s="1"/>
      <c r="T120" s="1"/>
      <c r="U120" s="1"/>
      <c r="V120" s="1"/>
      <c r="W120" s="1"/>
      <c r="X120" s="1"/>
      <c r="Y120" s="1"/>
      <c r="Z120" s="1"/>
      <c r="AA120" s="1"/>
    </row>
    <row r="121" spans="1:27">
      <c r="A121" s="42"/>
      <c r="B121" s="1"/>
      <c r="C121" s="1"/>
      <c r="D121" s="1"/>
      <c r="E121" s="2"/>
      <c r="F121" s="2"/>
      <c r="G121" s="2"/>
      <c r="H121" s="2"/>
      <c r="I121" s="2"/>
      <c r="J121" s="2"/>
      <c r="K121" s="2"/>
      <c r="L121" s="1"/>
      <c r="M121" s="1"/>
      <c r="N121" s="1"/>
      <c r="O121" s="1"/>
      <c r="P121" s="1"/>
      <c r="Q121" s="1"/>
      <c r="R121" s="1"/>
      <c r="S121" s="1"/>
      <c r="T121" s="1"/>
      <c r="U121" s="1"/>
      <c r="V121" s="1"/>
      <c r="W121" s="1"/>
      <c r="X121" s="1"/>
      <c r="Y121" s="1"/>
      <c r="Z121" s="1"/>
      <c r="AA121" s="1"/>
    </row>
    <row r="122" spans="1:27">
      <c r="A122" s="42"/>
      <c r="B122" s="2"/>
      <c r="C122" s="2"/>
      <c r="D122" s="2"/>
      <c r="E122" s="2"/>
      <c r="F122" s="2"/>
      <c r="G122" s="2"/>
      <c r="H122" s="2"/>
      <c r="I122" s="2"/>
      <c r="J122" s="2"/>
      <c r="K122" s="2"/>
      <c r="L122" s="1"/>
      <c r="M122" s="1"/>
      <c r="N122" s="1"/>
      <c r="O122" s="1"/>
      <c r="P122" s="1"/>
      <c r="Q122" s="1"/>
      <c r="R122" s="1"/>
      <c r="S122" s="1"/>
      <c r="T122" s="1"/>
      <c r="U122" s="1"/>
      <c r="V122" s="1"/>
      <c r="W122" s="1"/>
      <c r="X122" s="1"/>
      <c r="Y122" s="1"/>
      <c r="Z122" s="1"/>
      <c r="AA122" s="1"/>
    </row>
    <row r="123" spans="1:27">
      <c r="A123" s="42"/>
      <c r="B123" s="2"/>
      <c r="C123" s="2"/>
      <c r="D123" s="2"/>
      <c r="E123" s="2"/>
      <c r="F123" s="2"/>
      <c r="G123" s="2"/>
      <c r="H123" s="2"/>
      <c r="I123" s="2"/>
      <c r="J123" s="2"/>
      <c r="K123" s="2"/>
      <c r="L123" s="1"/>
      <c r="M123" s="1"/>
      <c r="N123" s="1"/>
      <c r="O123" s="1"/>
      <c r="P123" s="1"/>
      <c r="Q123" s="1"/>
      <c r="R123" s="1"/>
      <c r="S123" s="1"/>
      <c r="T123" s="1"/>
      <c r="U123" s="1"/>
      <c r="V123" s="1"/>
      <c r="W123" s="1"/>
      <c r="X123" s="1"/>
      <c r="Y123" s="1"/>
      <c r="Z123" s="1"/>
      <c r="AA123" s="1"/>
    </row>
    <row r="124" spans="1:27">
      <c r="A124" s="42"/>
      <c r="B124" s="2"/>
      <c r="C124" s="2"/>
      <c r="D124" s="2"/>
      <c r="E124" s="2"/>
      <c r="F124" s="2"/>
      <c r="G124" s="2"/>
      <c r="H124" s="2"/>
      <c r="I124" s="2"/>
      <c r="J124" s="2"/>
      <c r="K124" s="2"/>
      <c r="L124" s="1"/>
      <c r="M124" s="1"/>
      <c r="N124" s="1"/>
      <c r="O124" s="1"/>
      <c r="P124" s="1"/>
      <c r="Q124" s="1"/>
      <c r="R124" s="1"/>
      <c r="S124" s="1"/>
      <c r="T124" s="1"/>
      <c r="U124" s="1"/>
      <c r="V124" s="1"/>
      <c r="W124" s="1"/>
      <c r="X124" s="1"/>
      <c r="Y124" s="1"/>
      <c r="Z124" s="1"/>
      <c r="AA124" s="1"/>
    </row>
    <row r="125" spans="1:27">
      <c r="A125" s="42"/>
      <c r="B125" s="2"/>
      <c r="C125" s="2"/>
      <c r="D125" s="2"/>
      <c r="E125" s="2"/>
      <c r="F125" s="2"/>
      <c r="G125" s="2"/>
      <c r="H125" s="2"/>
      <c r="I125" s="2"/>
      <c r="J125" s="2"/>
      <c r="K125" s="2"/>
      <c r="L125" s="1"/>
      <c r="M125" s="1"/>
      <c r="N125" s="1"/>
      <c r="O125" s="1"/>
      <c r="P125" s="1"/>
      <c r="Q125" s="1"/>
      <c r="R125" s="1"/>
      <c r="S125" s="1"/>
      <c r="T125" s="1"/>
      <c r="U125" s="1"/>
      <c r="V125" s="1"/>
      <c r="W125" s="1"/>
      <c r="X125" s="1"/>
      <c r="Y125" s="1"/>
      <c r="Z125" s="1"/>
      <c r="AA125" s="1"/>
    </row>
    <row r="126" spans="1:27">
      <c r="A126" s="42"/>
      <c r="B126" s="2"/>
      <c r="C126" s="2"/>
      <c r="D126" s="2"/>
      <c r="E126" s="2"/>
      <c r="F126" s="2"/>
      <c r="G126" s="2"/>
      <c r="H126" s="2"/>
      <c r="I126" s="2"/>
      <c r="J126" s="2"/>
      <c r="K126" s="2"/>
      <c r="L126" s="1"/>
      <c r="M126" s="1"/>
      <c r="N126" s="1"/>
      <c r="O126" s="1"/>
      <c r="P126" s="1"/>
      <c r="Q126" s="1"/>
      <c r="R126" s="1"/>
      <c r="S126" s="1"/>
      <c r="T126" s="1"/>
      <c r="U126" s="1"/>
      <c r="V126" s="1"/>
      <c r="W126" s="1"/>
      <c r="X126" s="1"/>
      <c r="Y126" s="1"/>
      <c r="Z126" s="1"/>
      <c r="AA126" s="1"/>
    </row>
    <row r="127" spans="1:27">
      <c r="A127" s="42"/>
      <c r="B127" s="1"/>
      <c r="C127" s="1"/>
      <c r="D127" s="2"/>
      <c r="E127" s="2"/>
      <c r="F127" s="2"/>
      <c r="G127" s="2"/>
      <c r="H127" s="2"/>
      <c r="I127" s="2"/>
      <c r="J127" s="2"/>
      <c r="K127" s="2"/>
      <c r="L127" s="1"/>
      <c r="M127" s="1"/>
      <c r="N127" s="1"/>
      <c r="O127" s="1"/>
      <c r="P127" s="1"/>
      <c r="Q127" s="1"/>
      <c r="R127" s="1"/>
      <c r="S127" s="1"/>
      <c r="T127" s="1"/>
      <c r="U127" s="1"/>
      <c r="V127" s="1"/>
      <c r="W127" s="1"/>
      <c r="X127" s="1"/>
      <c r="Y127" s="1"/>
      <c r="Z127" s="1"/>
      <c r="AA127" s="1"/>
    </row>
    <row r="128" spans="1:27">
      <c r="A128" s="42"/>
      <c r="B128" s="1"/>
      <c r="C128" s="1"/>
      <c r="D128" s="2"/>
      <c r="E128" s="2"/>
      <c r="F128" s="2"/>
      <c r="G128" s="2"/>
      <c r="H128" s="2"/>
      <c r="I128" s="2"/>
      <c r="J128" s="2"/>
      <c r="K128" s="2"/>
      <c r="L128" s="1"/>
      <c r="M128" s="1"/>
      <c r="N128" s="1"/>
      <c r="O128" s="1"/>
      <c r="P128" s="1"/>
      <c r="Q128" s="1"/>
      <c r="R128" s="1"/>
      <c r="S128" s="1"/>
      <c r="T128" s="1"/>
      <c r="U128" s="1"/>
      <c r="V128" s="1"/>
      <c r="W128" s="1"/>
      <c r="X128" s="1"/>
      <c r="Y128" s="1"/>
      <c r="Z128" s="1"/>
      <c r="AA128" s="1"/>
    </row>
    <row r="129" spans="1:27">
      <c r="A129" s="42"/>
      <c r="B129" s="1"/>
      <c r="C129" s="1"/>
      <c r="D129" s="2"/>
      <c r="E129" s="2"/>
      <c r="F129" s="2"/>
      <c r="G129" s="2"/>
      <c r="H129" s="2"/>
      <c r="I129" s="2"/>
      <c r="J129" s="2"/>
      <c r="K129" s="2"/>
      <c r="L129" s="1"/>
      <c r="M129" s="1"/>
      <c r="N129" s="1"/>
      <c r="O129" s="1"/>
      <c r="P129" s="1"/>
      <c r="Q129" s="1"/>
      <c r="R129" s="1"/>
      <c r="S129" s="1"/>
      <c r="T129" s="1"/>
      <c r="U129" s="1"/>
      <c r="V129" s="1"/>
      <c r="W129" s="1"/>
      <c r="X129" s="1"/>
      <c r="Y129" s="1"/>
      <c r="Z129" s="1"/>
      <c r="AA129" s="1"/>
    </row>
    <row r="130" spans="1:27">
      <c r="A130" s="42"/>
      <c r="B130" s="1"/>
      <c r="C130" s="1"/>
      <c r="D130" s="2"/>
      <c r="E130" s="2"/>
      <c r="F130" s="2"/>
      <c r="G130" s="2"/>
      <c r="H130" s="2"/>
      <c r="I130" s="2"/>
      <c r="J130" s="2"/>
      <c r="K130" s="2"/>
      <c r="L130" s="1"/>
      <c r="M130" s="1"/>
      <c r="N130" s="1"/>
      <c r="O130" s="1"/>
      <c r="P130" s="1"/>
      <c r="Q130" s="1"/>
      <c r="R130" s="1"/>
      <c r="S130" s="1"/>
      <c r="T130" s="1"/>
      <c r="U130" s="1"/>
      <c r="V130" s="1"/>
      <c r="W130" s="1"/>
      <c r="X130" s="1"/>
      <c r="Y130" s="1"/>
      <c r="Z130" s="1"/>
      <c r="AA130" s="1"/>
    </row>
    <row r="131" spans="1:27">
      <c r="A131" s="42"/>
      <c r="B131" s="1"/>
      <c r="C131" s="1"/>
      <c r="D131" s="2"/>
      <c r="E131" s="2"/>
      <c r="F131" s="2"/>
      <c r="G131" s="2"/>
      <c r="H131" s="2"/>
      <c r="I131" s="2"/>
      <c r="J131" s="2"/>
      <c r="K131" s="2"/>
      <c r="L131" s="1"/>
      <c r="M131" s="1"/>
      <c r="N131" s="1"/>
      <c r="O131" s="1"/>
      <c r="P131" s="1"/>
      <c r="Q131" s="1"/>
      <c r="R131" s="1"/>
      <c r="S131" s="1"/>
      <c r="T131" s="1"/>
      <c r="U131" s="1"/>
      <c r="V131" s="1"/>
      <c r="W131" s="1"/>
      <c r="X131" s="1"/>
      <c r="Y131" s="1"/>
      <c r="Z131" s="1"/>
      <c r="AA131" s="1"/>
    </row>
    <row r="132" spans="1:27">
      <c r="A132" s="42"/>
      <c r="B132" s="1"/>
      <c r="C132" s="1"/>
      <c r="D132" s="2"/>
      <c r="E132" s="2"/>
      <c r="F132" s="2"/>
      <c r="G132" s="2"/>
      <c r="H132" s="2"/>
      <c r="I132" s="2"/>
      <c r="J132" s="2"/>
      <c r="K132" s="2"/>
      <c r="L132" s="1"/>
      <c r="M132" s="1"/>
      <c r="N132" s="1"/>
      <c r="O132" s="1"/>
      <c r="P132" s="1"/>
      <c r="Q132" s="1"/>
      <c r="R132" s="1"/>
      <c r="S132" s="1"/>
      <c r="T132" s="1"/>
      <c r="U132" s="1"/>
      <c r="V132" s="1"/>
      <c r="W132" s="1"/>
      <c r="X132" s="1"/>
      <c r="Y132" s="1"/>
      <c r="Z132" s="1"/>
      <c r="AA132" s="1"/>
    </row>
    <row r="133" spans="1:27">
      <c r="A133" s="42"/>
      <c r="B133" s="1"/>
      <c r="C133" s="1"/>
      <c r="D133" s="2"/>
      <c r="E133" s="2"/>
      <c r="F133" s="2"/>
      <c r="G133" s="2"/>
      <c r="H133" s="2"/>
      <c r="I133" s="2"/>
      <c r="J133" s="2"/>
      <c r="K133" s="2"/>
      <c r="L133" s="1"/>
      <c r="M133" s="1"/>
      <c r="N133" s="1"/>
      <c r="O133" s="1"/>
      <c r="P133" s="1"/>
      <c r="Q133" s="1"/>
      <c r="R133" s="1"/>
      <c r="S133" s="1"/>
      <c r="T133" s="1"/>
      <c r="U133" s="1"/>
      <c r="V133" s="1"/>
      <c r="W133" s="1"/>
      <c r="X133" s="1"/>
      <c r="Y133" s="1"/>
      <c r="Z133" s="1"/>
      <c r="AA133" s="1"/>
    </row>
    <row r="134" spans="1:27">
      <c r="A134" s="42"/>
      <c r="B134" s="1"/>
      <c r="C134" s="1"/>
      <c r="D134" s="2"/>
      <c r="E134" s="2"/>
      <c r="F134" s="2"/>
      <c r="G134" s="2"/>
      <c r="H134" s="2"/>
      <c r="I134" s="2"/>
      <c r="J134" s="2"/>
      <c r="K134" s="2"/>
      <c r="L134" s="1"/>
      <c r="M134" s="1"/>
      <c r="N134" s="1"/>
      <c r="O134" s="1"/>
      <c r="P134" s="1"/>
      <c r="Q134" s="1"/>
      <c r="R134" s="1"/>
      <c r="S134" s="1"/>
      <c r="T134" s="1"/>
      <c r="U134" s="1"/>
      <c r="V134" s="1"/>
      <c r="W134" s="1"/>
      <c r="X134" s="1"/>
      <c r="Y134" s="1"/>
      <c r="Z134" s="1"/>
      <c r="AA134" s="1"/>
    </row>
    <row r="135" spans="1:27">
      <c r="A135" s="42"/>
      <c r="B135" s="1"/>
      <c r="C135" s="1"/>
      <c r="D135" s="2"/>
      <c r="E135" s="2"/>
      <c r="F135" s="2"/>
      <c r="G135" s="2"/>
      <c r="H135" s="2"/>
      <c r="I135" s="2"/>
      <c r="J135" s="2"/>
      <c r="K135" s="2"/>
      <c r="L135" s="1"/>
      <c r="M135" s="1"/>
      <c r="N135" s="1"/>
      <c r="O135" s="1"/>
      <c r="P135" s="1"/>
      <c r="Q135" s="1"/>
      <c r="R135" s="1"/>
      <c r="S135" s="1"/>
      <c r="T135" s="1"/>
      <c r="U135" s="1"/>
      <c r="V135" s="1"/>
      <c r="W135" s="1"/>
      <c r="X135" s="1"/>
      <c r="Y135" s="1"/>
      <c r="Z135" s="1"/>
      <c r="AA135" s="1"/>
    </row>
    <row r="136" spans="1:27">
      <c r="A136" s="42"/>
      <c r="B136" s="1"/>
      <c r="C136" s="1"/>
      <c r="D136" s="2"/>
      <c r="E136" s="2"/>
      <c r="F136" s="2"/>
      <c r="G136" s="2"/>
      <c r="H136" s="2"/>
      <c r="I136" s="2"/>
      <c r="J136" s="2"/>
      <c r="K136" s="2"/>
      <c r="L136" s="1"/>
      <c r="M136" s="1"/>
      <c r="N136" s="1"/>
      <c r="O136" s="1"/>
      <c r="P136" s="1"/>
      <c r="Q136" s="1"/>
      <c r="R136" s="1"/>
      <c r="S136" s="1"/>
      <c r="T136" s="1"/>
      <c r="U136" s="1"/>
      <c r="V136" s="1"/>
      <c r="W136" s="1"/>
      <c r="X136" s="1"/>
      <c r="Y136" s="1"/>
      <c r="Z136" s="1"/>
      <c r="AA136" s="1"/>
    </row>
    <row r="137" spans="1:27">
      <c r="A137" s="42"/>
      <c r="B137" s="1"/>
      <c r="C137" s="1"/>
      <c r="D137" s="2"/>
      <c r="E137" s="2"/>
      <c r="F137" s="2"/>
      <c r="G137" s="2"/>
      <c r="H137" s="2"/>
      <c r="I137" s="2"/>
      <c r="J137" s="2"/>
      <c r="K137" s="2"/>
      <c r="L137" s="1"/>
      <c r="M137" s="1"/>
      <c r="N137" s="1"/>
      <c r="O137" s="1"/>
      <c r="P137" s="1"/>
      <c r="Q137" s="1"/>
      <c r="R137" s="1"/>
      <c r="S137" s="1"/>
      <c r="T137" s="1"/>
      <c r="U137" s="1"/>
      <c r="V137" s="1"/>
      <c r="W137" s="1"/>
      <c r="X137" s="1"/>
      <c r="Y137" s="1"/>
      <c r="Z137" s="1"/>
      <c r="AA137" s="1"/>
    </row>
    <row r="138" spans="1:27">
      <c r="A138" s="42"/>
      <c r="B138" s="1"/>
      <c r="C138" s="1"/>
      <c r="D138" s="2"/>
      <c r="E138" s="2"/>
      <c r="F138" s="2"/>
      <c r="G138" s="2"/>
      <c r="H138" s="2"/>
      <c r="I138" s="2"/>
      <c r="J138" s="2"/>
      <c r="K138" s="2"/>
      <c r="L138" s="1"/>
      <c r="M138" s="1"/>
      <c r="N138" s="1"/>
      <c r="O138" s="1"/>
      <c r="P138" s="1"/>
      <c r="Q138" s="1"/>
      <c r="R138" s="1"/>
      <c r="S138" s="1"/>
      <c r="T138" s="1"/>
      <c r="U138" s="1"/>
      <c r="V138" s="1"/>
      <c r="W138" s="1"/>
      <c r="X138" s="1"/>
      <c r="Y138" s="1"/>
      <c r="Z138" s="1"/>
      <c r="AA138" s="1"/>
    </row>
    <row r="139" spans="1:27">
      <c r="A139" s="42"/>
      <c r="B139" s="1"/>
      <c r="C139" s="1"/>
      <c r="D139" s="2"/>
      <c r="E139" s="2"/>
      <c r="F139" s="2"/>
      <c r="G139" s="2"/>
      <c r="H139" s="2"/>
      <c r="I139" s="2"/>
      <c r="J139" s="2"/>
      <c r="K139" s="2"/>
      <c r="L139" s="1"/>
      <c r="M139" s="1"/>
      <c r="N139" s="1"/>
      <c r="O139" s="1"/>
      <c r="P139" s="1"/>
      <c r="Q139" s="1"/>
      <c r="R139" s="1"/>
      <c r="S139" s="1"/>
      <c r="T139" s="1"/>
      <c r="U139" s="1"/>
      <c r="V139" s="1"/>
      <c r="W139" s="1"/>
      <c r="X139" s="1"/>
      <c r="Y139" s="1"/>
      <c r="Z139" s="1"/>
      <c r="AA139" s="1"/>
    </row>
    <row r="140" spans="1:27">
      <c r="A140" s="42"/>
      <c r="B140" s="1"/>
      <c r="C140" s="1"/>
      <c r="D140" s="2"/>
      <c r="E140" s="2"/>
      <c r="F140" s="2"/>
      <c r="G140" s="2"/>
      <c r="H140" s="2"/>
      <c r="I140" s="2"/>
      <c r="J140" s="2"/>
      <c r="K140" s="2"/>
      <c r="L140" s="1"/>
      <c r="M140" s="1"/>
      <c r="N140" s="1"/>
      <c r="O140" s="1"/>
      <c r="P140" s="1"/>
      <c r="Q140" s="1"/>
      <c r="R140" s="1"/>
      <c r="S140" s="1"/>
      <c r="T140" s="1"/>
      <c r="U140" s="1"/>
      <c r="V140" s="1"/>
      <c r="W140" s="1"/>
      <c r="X140" s="1"/>
      <c r="Y140" s="1"/>
      <c r="Z140" s="1"/>
      <c r="AA140" s="1"/>
    </row>
    <row r="141" spans="1:27">
      <c r="A141" s="42"/>
      <c r="B141" s="1"/>
      <c r="C141" s="1"/>
      <c r="D141" s="2"/>
      <c r="E141" s="2"/>
      <c r="F141" s="2"/>
      <c r="G141" s="2"/>
      <c r="H141" s="2"/>
      <c r="I141" s="2"/>
      <c r="J141" s="2"/>
      <c r="K141" s="2"/>
      <c r="L141" s="1"/>
      <c r="M141" s="1"/>
      <c r="N141" s="1"/>
      <c r="O141" s="1"/>
      <c r="P141" s="1"/>
      <c r="Q141" s="1"/>
      <c r="R141" s="1"/>
      <c r="S141" s="1"/>
      <c r="T141" s="1"/>
      <c r="U141" s="1"/>
      <c r="V141" s="1"/>
      <c r="W141" s="1"/>
      <c r="X141" s="1"/>
      <c r="Y141" s="1"/>
      <c r="Z141" s="1"/>
      <c r="AA141" s="1"/>
    </row>
    <row r="142" spans="1:27">
      <c r="A142" s="42"/>
      <c r="B142" s="1"/>
      <c r="C142" s="1"/>
      <c r="D142" s="2"/>
      <c r="E142" s="2"/>
      <c r="F142" s="2"/>
      <c r="G142" s="2"/>
      <c r="H142" s="2"/>
      <c r="I142" s="2"/>
      <c r="J142" s="2"/>
      <c r="K142" s="2"/>
      <c r="L142" s="1"/>
      <c r="M142" s="1"/>
      <c r="N142" s="1"/>
      <c r="O142" s="1"/>
      <c r="P142" s="1"/>
      <c r="Q142" s="1"/>
      <c r="R142" s="1"/>
      <c r="S142" s="1"/>
      <c r="T142" s="1"/>
      <c r="U142" s="1"/>
      <c r="V142" s="1"/>
      <c r="W142" s="1"/>
      <c r="X142" s="1"/>
      <c r="Y142" s="1"/>
      <c r="Z142" s="1"/>
      <c r="AA142" s="1"/>
    </row>
    <row r="143" spans="1:27">
      <c r="A143" s="42"/>
      <c r="B143" s="1"/>
      <c r="C143" s="1"/>
      <c r="D143" s="2"/>
      <c r="E143" s="2"/>
      <c r="F143" s="2"/>
      <c r="G143" s="2"/>
      <c r="H143" s="2"/>
      <c r="I143" s="2"/>
      <c r="J143" s="2"/>
      <c r="K143" s="2"/>
      <c r="L143" s="1"/>
      <c r="M143" s="1"/>
      <c r="N143" s="1"/>
      <c r="O143" s="1"/>
      <c r="P143" s="1"/>
      <c r="Q143" s="1"/>
      <c r="R143" s="1"/>
      <c r="S143" s="1"/>
      <c r="T143" s="1"/>
      <c r="U143" s="1"/>
      <c r="V143" s="1"/>
      <c r="W143" s="1"/>
      <c r="X143" s="1"/>
      <c r="Y143" s="1"/>
      <c r="Z143" s="1"/>
      <c r="AA143" s="1"/>
    </row>
    <row r="144" spans="1:27">
      <c r="A144" s="42"/>
      <c r="B144" s="1"/>
      <c r="C144" s="1"/>
      <c r="D144" s="2"/>
      <c r="E144" s="2"/>
      <c r="F144" s="2"/>
      <c r="G144" s="2"/>
      <c r="H144" s="2"/>
      <c r="I144" s="2"/>
      <c r="J144" s="2"/>
      <c r="K144" s="2"/>
      <c r="L144" s="1"/>
      <c r="M144" s="1"/>
      <c r="N144" s="1"/>
      <c r="O144" s="1"/>
      <c r="P144" s="1"/>
      <c r="Q144" s="1"/>
      <c r="R144" s="1"/>
      <c r="S144" s="1"/>
      <c r="T144" s="1"/>
      <c r="U144" s="1"/>
      <c r="V144" s="1"/>
      <c r="W144" s="1"/>
      <c r="X144" s="1"/>
      <c r="Y144" s="1"/>
      <c r="Z144" s="1"/>
      <c r="AA144" s="1"/>
    </row>
    <row r="145" spans="1:27">
      <c r="A145" s="42"/>
      <c r="B145" s="1"/>
      <c r="C145" s="1"/>
      <c r="D145" s="2"/>
      <c r="E145" s="2"/>
      <c r="F145" s="2"/>
      <c r="G145" s="2"/>
      <c r="H145" s="2"/>
      <c r="I145" s="2"/>
      <c r="J145" s="2"/>
      <c r="K145" s="2"/>
      <c r="L145" s="1"/>
      <c r="M145" s="1"/>
      <c r="N145" s="1"/>
      <c r="O145" s="1"/>
      <c r="P145" s="1"/>
      <c r="Q145" s="1"/>
      <c r="R145" s="1"/>
      <c r="S145" s="1"/>
      <c r="T145" s="1"/>
      <c r="U145" s="1"/>
      <c r="V145" s="1"/>
      <c r="W145" s="1"/>
      <c r="X145" s="1"/>
      <c r="Y145" s="1"/>
      <c r="Z145" s="1"/>
      <c r="AA145" s="1"/>
    </row>
    <row r="146" spans="1:27">
      <c r="A146" s="42"/>
      <c r="B146" s="1"/>
      <c r="C146" s="1"/>
      <c r="D146" s="2"/>
      <c r="E146" s="2"/>
      <c r="F146" s="2"/>
      <c r="G146" s="2"/>
      <c r="H146" s="2"/>
      <c r="I146" s="2"/>
      <c r="J146" s="2"/>
      <c r="K146" s="2"/>
      <c r="L146" s="1"/>
      <c r="M146" s="1"/>
      <c r="N146" s="1"/>
      <c r="O146" s="1"/>
      <c r="P146" s="1"/>
      <c r="Q146" s="1"/>
      <c r="R146" s="1"/>
      <c r="S146" s="1"/>
      <c r="T146" s="1"/>
      <c r="U146" s="1"/>
      <c r="V146" s="1"/>
      <c r="W146" s="1"/>
      <c r="X146" s="1"/>
      <c r="Y146" s="1"/>
      <c r="Z146" s="1"/>
      <c r="AA146" s="1"/>
    </row>
    <row r="147" spans="1:27">
      <c r="A147" s="42"/>
      <c r="B147" s="1"/>
      <c r="C147" s="1"/>
      <c r="D147" s="2"/>
      <c r="E147" s="2"/>
      <c r="F147" s="2"/>
      <c r="G147" s="2"/>
      <c r="H147" s="2"/>
      <c r="I147" s="2"/>
      <c r="J147" s="2"/>
      <c r="K147" s="2"/>
      <c r="L147" s="1"/>
      <c r="M147" s="1"/>
      <c r="N147" s="1"/>
      <c r="O147" s="1"/>
      <c r="P147" s="1"/>
      <c r="Q147" s="1"/>
      <c r="R147" s="1"/>
      <c r="S147" s="1"/>
      <c r="T147" s="1"/>
      <c r="U147" s="1"/>
      <c r="V147" s="1"/>
      <c r="W147" s="1"/>
      <c r="X147" s="1"/>
      <c r="Y147" s="1"/>
      <c r="Z147" s="1"/>
      <c r="AA147" s="1"/>
    </row>
    <row r="148" spans="1:27">
      <c r="A148" s="42"/>
      <c r="B148" s="1"/>
      <c r="C148" s="1"/>
      <c r="D148" s="2"/>
      <c r="E148" s="2"/>
      <c r="F148" s="2"/>
      <c r="G148" s="2"/>
      <c r="H148" s="2"/>
      <c r="I148" s="2"/>
      <c r="J148" s="2"/>
      <c r="K148" s="2"/>
      <c r="L148" s="1"/>
      <c r="M148" s="1"/>
      <c r="N148" s="1"/>
      <c r="O148" s="1"/>
      <c r="P148" s="1"/>
      <c r="Q148" s="1"/>
      <c r="R148" s="1"/>
      <c r="S148" s="1"/>
      <c r="T148" s="1"/>
      <c r="U148" s="1"/>
      <c r="V148" s="1"/>
      <c r="W148" s="1"/>
      <c r="X148" s="1"/>
      <c r="Y148" s="1"/>
      <c r="Z148" s="1"/>
      <c r="AA148" s="1"/>
    </row>
    <row r="149" spans="1:27">
      <c r="A149" s="42"/>
      <c r="B149" s="1"/>
      <c r="C149" s="1"/>
      <c r="D149" s="2"/>
      <c r="E149" s="2"/>
      <c r="F149" s="2"/>
      <c r="G149" s="2"/>
      <c r="H149" s="2"/>
      <c r="I149" s="2"/>
      <c r="J149" s="2"/>
      <c r="K149" s="2"/>
      <c r="L149" s="1"/>
      <c r="M149" s="1"/>
      <c r="N149" s="1"/>
      <c r="O149" s="1"/>
      <c r="P149" s="1"/>
      <c r="Q149" s="1"/>
      <c r="R149" s="1"/>
      <c r="S149" s="1"/>
      <c r="T149" s="1"/>
      <c r="U149" s="1"/>
      <c r="V149" s="1"/>
      <c r="W149" s="1"/>
      <c r="X149" s="1"/>
      <c r="Y149" s="1"/>
      <c r="Z149" s="1"/>
      <c r="AA149" s="1"/>
    </row>
    <row r="150" spans="1:27">
      <c r="A150" s="42"/>
      <c r="B150" s="1"/>
      <c r="C150" s="1"/>
      <c r="D150" s="2"/>
      <c r="E150" s="2"/>
      <c r="F150" s="2"/>
      <c r="G150" s="2"/>
      <c r="H150" s="2"/>
      <c r="I150" s="2"/>
      <c r="J150" s="2"/>
      <c r="K150" s="2"/>
      <c r="L150" s="1"/>
      <c r="M150" s="1"/>
      <c r="N150" s="1"/>
      <c r="O150" s="1"/>
      <c r="P150" s="1"/>
      <c r="Q150" s="1"/>
      <c r="R150" s="1"/>
      <c r="S150" s="1"/>
      <c r="T150" s="1"/>
      <c r="U150" s="1"/>
      <c r="V150" s="1"/>
      <c r="W150" s="1"/>
      <c r="X150" s="1"/>
      <c r="Y150" s="1"/>
      <c r="Z150" s="1"/>
      <c r="AA150" s="1"/>
    </row>
    <row r="151" spans="1:27">
      <c r="A151" s="42"/>
      <c r="B151" s="1"/>
      <c r="C151" s="1"/>
      <c r="D151" s="2"/>
      <c r="E151" s="2"/>
      <c r="F151" s="2"/>
      <c r="G151" s="2"/>
      <c r="H151" s="2"/>
      <c r="I151" s="2"/>
      <c r="J151" s="2"/>
      <c r="K151" s="2"/>
      <c r="L151" s="1"/>
      <c r="M151" s="1"/>
      <c r="N151" s="1"/>
      <c r="O151" s="1"/>
      <c r="P151" s="1"/>
      <c r="Q151" s="1"/>
      <c r="R151" s="1"/>
      <c r="S151" s="1"/>
      <c r="T151" s="1"/>
      <c r="U151" s="1"/>
      <c r="V151" s="1"/>
      <c r="W151" s="1"/>
      <c r="X151" s="1"/>
      <c r="Y151" s="1"/>
      <c r="Z151" s="1"/>
      <c r="AA151" s="1"/>
    </row>
    <row r="152" spans="1:27">
      <c r="A152" s="42"/>
      <c r="B152" s="1"/>
      <c r="C152" s="1"/>
      <c r="D152" s="2"/>
      <c r="E152" s="2"/>
      <c r="F152" s="2"/>
      <c r="G152" s="2"/>
      <c r="H152" s="2"/>
      <c r="I152" s="2"/>
      <c r="J152" s="2"/>
      <c r="K152" s="2"/>
      <c r="L152" s="1"/>
      <c r="M152" s="1"/>
      <c r="N152" s="1"/>
      <c r="O152" s="1"/>
      <c r="P152" s="1"/>
      <c r="Q152" s="1"/>
      <c r="R152" s="1"/>
      <c r="S152" s="1"/>
      <c r="T152" s="1"/>
      <c r="U152" s="1"/>
      <c r="V152" s="1"/>
      <c r="W152" s="1"/>
      <c r="X152" s="1"/>
      <c r="Y152" s="1"/>
      <c r="Z152" s="1"/>
      <c r="AA152" s="1"/>
    </row>
    <row r="153" spans="1:27">
      <c r="A153" s="42"/>
    </row>
  </sheetData>
  <mergeCells count="9">
    <mergeCell ref="I7:J7"/>
    <mergeCell ref="B11:K11"/>
    <mergeCell ref="A111:G112"/>
    <mergeCell ref="D2:E2"/>
    <mergeCell ref="I2:J2"/>
    <mergeCell ref="I3:J3"/>
    <mergeCell ref="I4:J4"/>
    <mergeCell ref="I5:J5"/>
    <mergeCell ref="I6:J6"/>
  </mergeCells>
  <conditionalFormatting sqref="D14:D107">
    <cfRule type="expression" dxfId="4" priority="4" stopIfTrue="1">
      <formula>#REF!="Yes"</formula>
    </cfRule>
  </conditionalFormatting>
  <conditionalFormatting sqref="F14:F107">
    <cfRule type="expression" dxfId="3" priority="3" stopIfTrue="1">
      <formula>#REF!="Yes"</formula>
    </cfRule>
  </conditionalFormatting>
  <conditionalFormatting sqref="H14:H107">
    <cfRule type="expression" dxfId="2" priority="2" stopIfTrue="1">
      <formula>#REF!="Yes"</formula>
    </cfRule>
  </conditionalFormatting>
  <conditionalFormatting sqref="J14:J107">
    <cfRule type="expression" dxfId="1" priority="1" stopIfTrue="1">
      <formula>#REF!="Yes"</formula>
    </cfRule>
  </conditionalFormatting>
  <conditionalFormatting sqref="B11:K11">
    <cfRule type="notContainsBlanks" dxfId="0" priority="5">
      <formula>LEN(TRIM(B11))&gt;0</formula>
    </cfRule>
  </conditionalFormatting>
  <dataValidations count="13">
    <dataValidation type="custom" allowBlank="1" showInputMessage="1" showErrorMessage="1" errorTitle="Sample Name" error="Please hit cancel or retry and ensure that the sample name is &lt;60 characters long and only contains a-z, A-Z, -, _, and 0-9." promptTitle="Sample Name" prompt="Sample names should adhere to the following guidelines:_x000a_1) Length must be less than 60 chars._x000a_2) Only a-Z, 0-9, -, and _ must be used. " sqref="C14" xr:uid="{00000000-0002-0000-1500-000000000000}">
      <formula1>AND(LEN(C14)&lt;60, ISNUMBER(SUMPRODUCT(SEARCH(MID(C14,ROW(INDIRECT("1:"&amp;LEN(C14))),1),"0123456789-_abcdefghijklmnopqrstuvwxyzABCDEFGHIJKLMNOPQRSTUVWXYZ"))))</formula1>
    </dataValidation>
    <dataValidation type="custom" allowBlank="1" showInputMessage="1" showErrorMessage="1" errorTitle="Invalid Characters" error="Please restrict the entries to alphanumeric characters. Do not use hyphens, dashes, spaces, or other special characters (even when the printed barcode has a dash). " promptTitle="Barcode/Sequence" prompt="1) Enclosed Primer: Enter free barcode (when available)_x000a_2) Needs Synthesis: Enter sequence (15-40 bases), only A, C, G, &amp; T without spaces._x000a_3) Stored/Premixed/Free Standard Primers: Leave cell empty. " sqref="E14" xr:uid="{00000000-0002-0000-1500-000001000000}">
      <formula1>ISERROR(FIND("-", E14))</formula1>
    </dataValidation>
    <dataValidation type="list" allowBlank="1" showInputMessage="1" error="Limited to 10 characters for the Primer Names.  Acceptable characters include A-Z, 0-9, _ - only." promptTitle="Suggestions for Primer Name" prompt="1) Premixed Samples: Select 'Premix' from the dropdown._x000a_2) Free Standard: Select the appropriate name from the dropdown._x000a_3) Enclosed/Needs Synthesis/Stored: Enter the primer name (less than 17 chars, a-Z, 0-9, -, and _. " sqref="D14" xr:uid="{00000000-0002-0000-1500-000002000000}">
      <formula1>PrimersFull</formula1>
    </dataValidation>
    <dataValidation allowBlank="1" showInputMessage="1" showErrorMessage="1" promptTitle="Entering Barcode" prompt="Enter Free or Prepaid Plate Barcodes in this cell. _x000a_1) Free Barcodes: Do not include hyphen (-) in the barcode._x000a_2) Prepaid Plate Barcode: Include underscore (_) while entering prepaid plate barcode.   " sqref="E3" xr:uid="{00000000-0002-0000-1500-000003000000}"/>
    <dataValidation type="custom" allowBlank="1" showErrorMessage="1" errorTitle="Sample Name" error="Please hit cancel or retry and ensure that the sample name is &lt;60 characters long and only contains a-z, A-Z, -, _, and 0-9." promptTitle="Sample Name" sqref="C15:C107" xr:uid="{00000000-0002-0000-1500-000004000000}">
      <formula1>AND(LEN(C15)&lt;60, ISNUMBER(SUMPRODUCT(SEARCH(MID(C15,ROW(INDIRECT("1:"&amp;LEN(C15))),1),"0123456789-_abcdefghijklmnopqrstuvwxyzABCDEFGHIJKLMNOPQRSTUVWXYZ"))))</formula1>
    </dataValidation>
    <dataValidation type="list" allowBlank="1" showInputMessage="1" showErrorMessage="1" sqref="E9" xr:uid="{00000000-0002-0000-1500-000005000000}">
      <formula1>Layout</formula1>
    </dataValidation>
    <dataValidation type="custom" allowBlank="1" showErrorMessage="1" errorTitle="Barcode/Sequence Error" error="Please correct the appropriate error._x000a_1) Barcode Error: Do not use hyphen (-) or spaces. Enter only the alphanumeric digits. _x000a_2) Sequence Error: Sequence (max 40 bases) must contain only A, C, G, and  T without_x000a_ spaces." sqref="E15" xr:uid="{00000000-0002-0000-1500-000006000000}">
      <formula1>AND(ISERROR(FIND("-", E15)), ISERROR(FIND(" ", E15)), LEN(E15)&lt;40)</formula1>
    </dataValidation>
    <dataValidation type="custom" allowBlank="1" showErrorMessage="1" errorTitle="Invalid Characters" error="Please restrict the entries to alphanumeric characters. Do not use hyphens, dashes, spaces, or other special characters (even when the printed barcode has a dash). " sqref="K14:K109 G14:G109 I14:I109 E16:E109" xr:uid="{00000000-0002-0000-1500-000007000000}">
      <formula1>ISERROR(FIND("-", E14))</formula1>
    </dataValidation>
    <dataValidation type="list" allowBlank="1" showInputMessage="1" showErrorMessage="1" sqref="E5" xr:uid="{00000000-0002-0000-1500-000008000000}">
      <formula1>INDIRECT(SUBSTITUTE($E$4, " ", ""))</formula1>
    </dataValidation>
    <dataValidation type="list" allowBlank="1" showInputMessage="1" showErrorMessage="1" sqref="E4" xr:uid="{00000000-0002-0000-1500-000009000000}">
      <formula1>IF(E5="", SampleTypes,INDIRECT("FakeRange"))</formula1>
    </dataValidation>
    <dataValidation type="list" allowBlank="1" error="Limited to 10 characters for the Primer Names.  Acceptable characters include A-Z, 0-9, _ - only." sqref="H14:H108 J14:J107 F14:F108 D15:D107" xr:uid="{00000000-0002-0000-1500-00000A000000}">
      <formula1>PrimersFull</formula1>
    </dataValidation>
    <dataValidation type="list" allowBlank="1" showInputMessage="1" showErrorMessage="1" promptTitle="Optional" prompt="Template specification is only needed when Power Reads are selected." sqref="E8" xr:uid="{00000000-0002-0000-1500-00000B000000}">
      <formula1>templatespec</formula1>
    </dataValidation>
    <dataValidation type="list" allowBlank="1" showInputMessage="1" showErrorMessage="1" sqref="E116:K116 E122:K126" xr:uid="{00000000-0002-0000-1500-00000C000000}">
      <formula1>$S$75:$S$88</formula1>
    </dataValidation>
  </dataValidations>
  <hyperlinks>
    <hyperlink ref="I3" location="'^Helpful Tips'!A1" display="Help Page" xr:uid="{00000000-0004-0000-15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D000000}">
          <x14:formula1>
            <xm:f>DropData!$A$21:$A$22</xm:f>
          </x14:formula1>
          <xm:sqref>E7</xm:sqref>
        </x14:dataValidation>
        <x14:dataValidation type="list" allowBlank="1" showErrorMessage="1" xr:uid="{00000000-0002-0000-1500-00000E000000}">
          <x14:formula1>
            <xm:f>DropData!$A$15:$A$17</xm:f>
          </x14:formula1>
          <xm:sqref>E6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dimension ref="A1:L379"/>
  <sheetViews>
    <sheetView topLeftCell="A35" zoomScale="80" zoomScaleNormal="80" workbookViewId="0">
      <selection activeCell="J68" sqref="J68"/>
    </sheetView>
  </sheetViews>
  <sheetFormatPr defaultColWidth="9.140625" defaultRowHeight="12.75"/>
  <cols>
    <col min="1" max="1" width="22" style="8" customWidth="1"/>
    <col min="2" max="2" width="9.140625" style="8" customWidth="1"/>
    <col min="3" max="3" width="21" style="8" customWidth="1"/>
    <col min="4" max="4" width="9.140625" style="8" customWidth="1"/>
    <col min="5" max="5" width="21.85546875" style="8" customWidth="1"/>
    <col min="6" max="6" width="9.140625" style="8" customWidth="1"/>
    <col min="7" max="7" width="15" style="8" customWidth="1"/>
    <col min="8" max="8" width="17.5703125" style="8" customWidth="1"/>
    <col min="9" max="10" width="15.85546875" style="8" customWidth="1"/>
    <col min="11" max="11" width="9.140625" style="8"/>
    <col min="12" max="12" width="39.7109375" style="8" customWidth="1"/>
    <col min="13" max="16384" width="9.140625" style="8"/>
  </cols>
  <sheetData>
    <row r="1" spans="1:12">
      <c r="C1" s="8" t="s">
        <v>211</v>
      </c>
      <c r="F1" s="145"/>
      <c r="G1" s="8" t="s">
        <v>212</v>
      </c>
    </row>
    <row r="2" spans="1:12">
      <c r="A2" s="55" t="s">
        <v>213</v>
      </c>
      <c r="C2" s="21" t="s">
        <v>16</v>
      </c>
      <c r="D2" s="12" t="s">
        <v>214</v>
      </c>
      <c r="F2" s="145"/>
      <c r="G2" s="8" t="str">
        <f>CONCATENATE(L15, L17)</f>
        <v/>
      </c>
    </row>
    <row r="3" spans="1:12">
      <c r="C3" s="70" t="s">
        <v>18</v>
      </c>
      <c r="D3" s="12" t="s">
        <v>214</v>
      </c>
      <c r="F3" s="145"/>
      <c r="G3" s="8" t="s">
        <v>215</v>
      </c>
      <c r="H3" s="8" t="s">
        <v>216</v>
      </c>
      <c r="I3" s="8" t="s">
        <v>217</v>
      </c>
      <c r="J3" s="8" t="s">
        <v>218</v>
      </c>
    </row>
    <row r="4" spans="1:12">
      <c r="A4" s="20" t="s">
        <v>219</v>
      </c>
      <c r="C4" s="70" t="s">
        <v>21</v>
      </c>
      <c r="D4" s="12" t="s">
        <v>214</v>
      </c>
      <c r="F4" s="145"/>
      <c r="G4" s="8" t="str">
        <f>IF('Plate 01'!D14&lt;&gt;"", TRIM('Plate 01'!D14), "")</f>
        <v/>
      </c>
      <c r="H4" s="8" t="str">
        <f>IF('Plate 01'!E14&lt;&gt;"", TRIM('Plate 01'!E14), "")</f>
        <v/>
      </c>
      <c r="I4" s="8" t="str">
        <f>CONCATENATE(TRIM(G4), TRIM(H4))</f>
        <v/>
      </c>
      <c r="J4" s="8" t="b">
        <f t="array" ref="J4">IF(G4&lt;&gt;"", SMALL(IF(Plate1_Primers=G4, ROW(Plate1_Primers), ROW($1:$1)), ""))</f>
        <v>0</v>
      </c>
      <c r="L4" s="8" t="s">
        <v>220</v>
      </c>
    </row>
    <row r="5" spans="1:12">
      <c r="A5" s="20" t="s">
        <v>221</v>
      </c>
      <c r="C5" s="70" t="s">
        <v>23</v>
      </c>
      <c r="D5" s="12" t="s">
        <v>214</v>
      </c>
      <c r="F5" s="145"/>
      <c r="G5" s="8" t="str">
        <f>IF('Plate 01'!D15&lt;&gt;"", TRIM('Plate 01'!D15), "")</f>
        <v/>
      </c>
      <c r="H5" s="8" t="str">
        <f>IF('Plate 01'!E15&lt;&gt;"", 'Plate 01'!E15, "")</f>
        <v/>
      </c>
      <c r="I5" s="8" t="str">
        <f t="shared" ref="I5:I68" si="0">CONCATENATE(TRIM(G5), TRIM(H5))</f>
        <v/>
      </c>
      <c r="L5" s="8">
        <f>COUNTIF(Plate1_Primers, "Pre")</f>
        <v>0</v>
      </c>
    </row>
    <row r="6" spans="1:12">
      <c r="A6" s="20" t="s">
        <v>222</v>
      </c>
      <c r="C6" s="70" t="s">
        <v>25</v>
      </c>
      <c r="D6" s="12" t="s">
        <v>214</v>
      </c>
      <c r="F6" s="145"/>
      <c r="G6" s="8" t="str">
        <f>IF('Plate 01'!D16&lt;&gt;"", TRIM('Plate 01'!D16), "")</f>
        <v/>
      </c>
      <c r="H6" s="8" t="str">
        <f>IF('Plate 01'!E16&lt;&gt;"", 'Plate 01'!E16, "")</f>
        <v/>
      </c>
      <c r="I6" s="8" t="str">
        <f t="shared" si="0"/>
        <v/>
      </c>
      <c r="L6" s="8" t="s">
        <v>223</v>
      </c>
    </row>
    <row r="7" spans="1:12">
      <c r="C7" s="70" t="s">
        <v>27</v>
      </c>
      <c r="D7" s="12" t="s">
        <v>214</v>
      </c>
      <c r="F7" s="145"/>
      <c r="G7" s="8" t="str">
        <f>IF('Plate 01'!D17&lt;&gt;"", TRIM('Plate 01'!D17), "")</f>
        <v/>
      </c>
      <c r="H7" s="8" t="str">
        <f>IF('Plate 01'!E17&lt;&gt;"", 'Plate 01'!E17, "")</f>
        <v/>
      </c>
      <c r="I7" s="8" t="str">
        <f t="shared" si="0"/>
        <v/>
      </c>
      <c r="L7" s="8">
        <f>COUNTA(Plate1_Primers)</f>
        <v>376</v>
      </c>
    </row>
    <row r="8" spans="1:12">
      <c r="C8" s="70" t="s">
        <v>29</v>
      </c>
      <c r="D8" s="12" t="s">
        <v>214</v>
      </c>
      <c r="F8" s="145"/>
      <c r="G8" s="8" t="str">
        <f>IF('Plate 01'!D18&lt;&gt;"", TRIM('Plate 01'!D18), "")</f>
        <v/>
      </c>
      <c r="H8" s="8" t="str">
        <f>IF('Plate 01'!E18&lt;&gt;"", 'Plate 01'!E18, "")</f>
        <v/>
      </c>
      <c r="I8" s="8" t="str">
        <f t="shared" si="0"/>
        <v/>
      </c>
      <c r="L8" s="8" t="s">
        <v>224</v>
      </c>
    </row>
    <row r="9" spans="1:12">
      <c r="A9" s="55" t="s">
        <v>225</v>
      </c>
      <c r="C9" s="70" t="s">
        <v>31</v>
      </c>
      <c r="D9" s="12" t="s">
        <v>214</v>
      </c>
      <c r="F9" s="145"/>
      <c r="G9" s="8" t="str">
        <f>IF('Plate 01'!D19&lt;&gt;"", TRIM('Plate 01'!D19), "")</f>
        <v/>
      </c>
      <c r="H9" s="8" t="str">
        <f>IF('Plate 01'!E19&lt;&gt;"", 'Plate 01'!E19, "")</f>
        <v/>
      </c>
      <c r="I9" s="8" t="str">
        <f t="shared" si="0"/>
        <v/>
      </c>
      <c r="L9" s="8">
        <f>COUNTBLANK(Plate1_Primers)</f>
        <v>376</v>
      </c>
    </row>
    <row r="10" spans="1:12">
      <c r="C10" s="70" t="s">
        <v>34</v>
      </c>
      <c r="D10" s="12" t="s">
        <v>214</v>
      </c>
      <c r="F10" s="145"/>
      <c r="G10" s="8" t="str">
        <f>IF('Plate 01'!D20&lt;&gt;"", TRIM('Plate 01'!D20), "")</f>
        <v/>
      </c>
      <c r="H10" s="8" t="str">
        <f>IF('Plate 01'!E20&lt;&gt;"", 'Plate 01'!E20, "")</f>
        <v/>
      </c>
      <c r="I10" s="8" t="str">
        <f t="shared" si="0"/>
        <v/>
      </c>
      <c r="L10" s="8" t="s">
        <v>226</v>
      </c>
    </row>
    <row r="11" spans="1:12">
      <c r="A11" s="20" t="s">
        <v>227</v>
      </c>
      <c r="C11" s="70" t="s">
        <v>36</v>
      </c>
      <c r="D11" s="12" t="s">
        <v>214</v>
      </c>
      <c r="F11" s="145"/>
      <c r="G11" s="8" t="str">
        <f>IF('Plate 01'!D21&lt;&gt;"", TRIM('Plate 01'!D21), "")</f>
        <v/>
      </c>
      <c r="H11" s="8" t="str">
        <f>IF('Plate 01'!E21&lt;&gt;"", 'Plate 01'!E21, "")</f>
        <v/>
      </c>
      <c r="I11" s="8" t="str">
        <f t="shared" si="0"/>
        <v/>
      </c>
      <c r="L11" s="8">
        <f>L7-L9</f>
        <v>0</v>
      </c>
    </row>
    <row r="12" spans="1:12">
      <c r="C12" s="70" t="s">
        <v>38</v>
      </c>
      <c r="D12" s="12" t="s">
        <v>214</v>
      </c>
      <c r="F12" s="145"/>
      <c r="G12" s="8" t="str">
        <f>IF('Plate 01'!D22&lt;&gt;"", TRIM('Plate 01'!D22), "")</f>
        <v/>
      </c>
      <c r="H12" s="8" t="str">
        <f>IF('Plate 01'!E22&lt;&gt;"", 'Plate 01'!E22, "")</f>
        <v/>
      </c>
      <c r="I12" s="8" t="str">
        <f t="shared" si="0"/>
        <v/>
      </c>
      <c r="L12" s="8" t="s">
        <v>228</v>
      </c>
    </row>
    <row r="13" spans="1:12">
      <c r="C13" s="70" t="s">
        <v>40</v>
      </c>
      <c r="D13" s="12" t="s">
        <v>214</v>
      </c>
      <c r="F13" s="145"/>
      <c r="G13" s="8" t="str">
        <f>IF('Plate 01'!D23&lt;&gt;"", TRIM('Plate 01'!D23), "")</f>
        <v/>
      </c>
      <c r="H13" s="8" t="str">
        <f>IF('Plate 01'!E23&lt;&gt;"", 'Plate 01'!E23, "")</f>
        <v/>
      </c>
      <c r="I13" s="8" t="str">
        <f t="shared" si="0"/>
        <v/>
      </c>
      <c r="L13" s="8">
        <f>COUNTIF(Plate1_Primers, "Premixed")</f>
        <v>0</v>
      </c>
    </row>
    <row r="14" spans="1:12">
      <c r="A14" s="55" t="s">
        <v>229</v>
      </c>
      <c r="C14" s="70" t="s">
        <v>42</v>
      </c>
      <c r="D14" s="12" t="s">
        <v>214</v>
      </c>
      <c r="F14" s="145"/>
      <c r="G14" s="8" t="str">
        <f>IF('Plate 01'!D24&lt;&gt;"", TRIM('Plate 01'!D24), "")</f>
        <v/>
      </c>
      <c r="H14" s="8" t="str">
        <f>IF('Plate 01'!E24&lt;&gt;"", 'Plate 01'!E24, "")</f>
        <v/>
      </c>
      <c r="I14" s="8" t="str">
        <f t="shared" si="0"/>
        <v/>
      </c>
      <c r="L14" s="8" t="s">
        <v>230</v>
      </c>
    </row>
    <row r="15" spans="1:12">
      <c r="C15" s="70" t="s">
        <v>44</v>
      </c>
      <c r="D15" s="12" t="s">
        <v>214</v>
      </c>
      <c r="F15" s="145"/>
      <c r="G15" s="8" t="str">
        <f>IF('Plate 01'!D25&lt;&gt;"", TRIM('Plate 01'!D25), "")</f>
        <v/>
      </c>
      <c r="H15" s="8" t="str">
        <f>IF('Plate 01'!E25&lt;&gt;"", 'Plate 01'!E25, "")</f>
        <v/>
      </c>
      <c r="I15" s="8" t="str">
        <f t="shared" si="0"/>
        <v/>
      </c>
      <c r="L15" s="8" t="str">
        <f>IF(AND(L13&gt;0, L13&lt;L11), "Use 'Premix' (not Premixed) as the primer name for premixed samples when submittin other sample types in the same 96-well plate. ", "")</f>
        <v/>
      </c>
    </row>
    <row r="16" spans="1:12">
      <c r="A16" s="20" t="s">
        <v>231</v>
      </c>
      <c r="C16" s="70" t="s">
        <v>47</v>
      </c>
      <c r="D16" s="12" t="s">
        <v>214</v>
      </c>
      <c r="F16" s="145"/>
      <c r="G16" s="8" t="str">
        <f>IF('Plate 01'!D26&lt;&gt;"", TRIM('Plate 01'!D26), "")</f>
        <v/>
      </c>
      <c r="H16" s="8" t="str">
        <f>IF('Plate 01'!E26&lt;&gt;"", 'Plate 01'!E26, "")</f>
        <v/>
      </c>
      <c r="I16" s="8" t="str">
        <f t="shared" si="0"/>
        <v/>
      </c>
      <c r="L16" s="8" t="s">
        <v>232</v>
      </c>
    </row>
    <row r="17" spans="1:12">
      <c r="A17" s="8" t="s">
        <v>233</v>
      </c>
      <c r="C17" s="70" t="s">
        <v>49</v>
      </c>
      <c r="D17" s="12" t="s">
        <v>214</v>
      </c>
      <c r="F17" s="145"/>
      <c r="G17" s="8" t="str">
        <f>IF('Plate 01'!D27&lt;&gt;"", TRIM('Plate 01'!D27), "")</f>
        <v/>
      </c>
      <c r="H17" s="8" t="str">
        <f>IF('Plate 01'!E27&lt;&gt;"", 'Plate 01'!E27, "")</f>
        <v/>
      </c>
      <c r="I17" s="8" t="str">
        <f t="shared" si="0"/>
        <v/>
      </c>
      <c r="L17" s="8" t="str">
        <f>IF(L5&gt;0, "Use 'Premix' (not Pre) as the primer name for premixed samples. ", "")</f>
        <v/>
      </c>
    </row>
    <row r="18" spans="1:12">
      <c r="C18" s="70" t="s">
        <v>51</v>
      </c>
      <c r="D18" s="12" t="s">
        <v>214</v>
      </c>
      <c r="F18" s="145"/>
      <c r="G18" s="8" t="str">
        <f>IF('Plate 01'!D28&lt;&gt;"", TRIM('Plate 01'!D28), "")</f>
        <v/>
      </c>
      <c r="H18" s="8" t="str">
        <f>IF('Plate 01'!E28&lt;&gt;"", 'Plate 01'!E28, "")</f>
        <v/>
      </c>
      <c r="I18" s="8" t="str">
        <f t="shared" si="0"/>
        <v/>
      </c>
    </row>
    <row r="19" spans="1:12">
      <c r="C19" s="70" t="s">
        <v>53</v>
      </c>
      <c r="D19" s="12" t="s">
        <v>214</v>
      </c>
      <c r="F19" s="145"/>
      <c r="G19" s="8" t="str">
        <f>IF('Plate 01'!D29&lt;&gt;"", TRIM('Plate 01'!D29), "")</f>
        <v/>
      </c>
      <c r="H19" s="8" t="str">
        <f>IF('Plate 01'!E29&lt;&gt;"", 'Plate 01'!E29, "")</f>
        <v/>
      </c>
      <c r="I19" s="8" t="str">
        <f t="shared" si="0"/>
        <v/>
      </c>
    </row>
    <row r="20" spans="1:12">
      <c r="A20" s="55" t="s">
        <v>234</v>
      </c>
      <c r="C20" s="70" t="s">
        <v>55</v>
      </c>
      <c r="D20" s="12" t="s">
        <v>214</v>
      </c>
      <c r="F20" s="145"/>
      <c r="G20" s="8" t="str">
        <f>IF('Plate 01'!D30&lt;&gt;"", TRIM('Plate 01'!D30), "")</f>
        <v/>
      </c>
      <c r="H20" s="8" t="str">
        <f>IF('Plate 01'!E30&lt;&gt;"", 'Plate 01'!E30, "")</f>
        <v/>
      </c>
      <c r="I20" s="8" t="str">
        <f t="shared" si="0"/>
        <v/>
      </c>
    </row>
    <row r="21" spans="1:12">
      <c r="A21" s="8" t="s">
        <v>235</v>
      </c>
      <c r="C21" s="70" t="s">
        <v>58</v>
      </c>
      <c r="D21" s="12" t="s">
        <v>214</v>
      </c>
      <c r="F21" s="145"/>
      <c r="G21" s="8" t="str">
        <f>IF('Plate 01'!D31&lt;&gt;"", TRIM('Plate 01'!D31), "")</f>
        <v/>
      </c>
      <c r="H21" s="8" t="str">
        <f>IF('Plate 01'!E31&lt;&gt;"", 'Plate 01'!E31, "")</f>
        <v/>
      </c>
      <c r="I21" s="8" t="str">
        <f t="shared" si="0"/>
        <v/>
      </c>
    </row>
    <row r="22" spans="1:12">
      <c r="A22" s="20" t="s">
        <v>236</v>
      </c>
      <c r="C22" s="70" t="s">
        <v>60</v>
      </c>
      <c r="D22" s="12" t="s">
        <v>214</v>
      </c>
      <c r="F22" s="145"/>
      <c r="G22" s="8" t="str">
        <f>IF('Plate 01'!D32&lt;&gt;"", TRIM('Plate 01'!D32), "")</f>
        <v/>
      </c>
      <c r="H22" s="8" t="str">
        <f>IF('Plate 01'!E32&lt;&gt;"", 'Plate 01'!E32, "")</f>
        <v/>
      </c>
      <c r="I22" s="8" t="str">
        <f t="shared" si="0"/>
        <v/>
      </c>
    </row>
    <row r="23" spans="1:12">
      <c r="C23" s="70" t="s">
        <v>62</v>
      </c>
      <c r="D23" s="12" t="s">
        <v>214</v>
      </c>
      <c r="F23" s="145"/>
      <c r="G23" s="8" t="str">
        <f>IF('Plate 01'!D33&lt;&gt;"", TRIM('Plate 01'!D33), "")</f>
        <v/>
      </c>
      <c r="H23" s="8" t="str">
        <f>IF('Plate 01'!E33&lt;&gt;"", 'Plate 01'!E33, "")</f>
        <v/>
      </c>
      <c r="I23" s="8" t="str">
        <f t="shared" si="0"/>
        <v/>
      </c>
    </row>
    <row r="24" spans="1:12">
      <c r="A24" s="55" t="s">
        <v>197</v>
      </c>
      <c r="C24" s="70" t="s">
        <v>64</v>
      </c>
      <c r="D24" s="12" t="s">
        <v>214</v>
      </c>
      <c r="F24" s="145"/>
      <c r="G24" s="8" t="str">
        <f>IF('Plate 01'!D34&lt;&gt;"", TRIM('Plate 01'!D34), "")</f>
        <v/>
      </c>
      <c r="H24" s="8" t="str">
        <f>IF('Plate 01'!E34&lt;&gt;"", 'Plate 01'!E34, "")</f>
        <v/>
      </c>
      <c r="I24" s="8" t="str">
        <f t="shared" si="0"/>
        <v/>
      </c>
    </row>
    <row r="25" spans="1:12">
      <c r="C25" s="70" t="s">
        <v>67</v>
      </c>
      <c r="D25" s="12" t="s">
        <v>214</v>
      </c>
      <c r="F25" s="145"/>
      <c r="G25" s="8" t="str">
        <f>IF('Plate 01'!D35&lt;&gt;"", TRIM('Plate 01'!D35), "")</f>
        <v/>
      </c>
      <c r="H25" s="8" t="str">
        <f>IF('Plate 01'!E35&lt;&gt;"", 'Plate 01'!E35, "")</f>
        <v/>
      </c>
      <c r="I25" s="8" t="str">
        <f t="shared" si="0"/>
        <v/>
      </c>
    </row>
    <row r="26" spans="1:12">
      <c r="A26" s="12" t="s">
        <v>235</v>
      </c>
      <c r="C26" s="70" t="s">
        <v>70</v>
      </c>
      <c r="D26" s="12" t="s">
        <v>214</v>
      </c>
      <c r="F26" s="145"/>
      <c r="G26" s="8" t="str">
        <f>IF('Plate 01'!D36&lt;&gt;"", TRIM('Plate 01'!D36), "")</f>
        <v/>
      </c>
      <c r="H26" s="8" t="str">
        <f>IF('Plate 01'!E36&lt;&gt;"", 'Plate 01'!E36, "")</f>
        <v/>
      </c>
      <c r="I26" s="8" t="str">
        <f t="shared" si="0"/>
        <v/>
      </c>
    </row>
    <row r="27" spans="1:12">
      <c r="A27" s="12" t="s">
        <v>237</v>
      </c>
      <c r="C27" s="70" t="s">
        <v>72</v>
      </c>
      <c r="D27" s="12" t="s">
        <v>214</v>
      </c>
      <c r="F27" s="145"/>
      <c r="G27" s="8" t="str">
        <f>IF('Plate 01'!D37&lt;&gt;"", TRIM('Plate 01'!D37), "")</f>
        <v/>
      </c>
      <c r="H27" s="8" t="str">
        <f>IF('Plate 01'!E37&lt;&gt;"", 'Plate 01'!E37, "")</f>
        <v/>
      </c>
      <c r="I27" s="8" t="str">
        <f t="shared" si="0"/>
        <v/>
      </c>
    </row>
    <row r="28" spans="1:12">
      <c r="A28" s="12" t="s">
        <v>238</v>
      </c>
      <c r="C28" s="70" t="s">
        <v>75</v>
      </c>
      <c r="D28" s="12" t="s">
        <v>214</v>
      </c>
      <c r="F28" s="145"/>
      <c r="G28" s="8" t="str">
        <f>IF('Plate 01'!D38&lt;&gt;"", TRIM('Plate 01'!D38), "")</f>
        <v/>
      </c>
      <c r="H28" s="8" t="str">
        <f>IF('Plate 01'!E38&lt;&gt;"", 'Plate 01'!E38, "")</f>
        <v/>
      </c>
      <c r="I28" s="8" t="str">
        <f t="shared" si="0"/>
        <v/>
      </c>
    </row>
    <row r="29" spans="1:12">
      <c r="A29" s="12" t="s">
        <v>239</v>
      </c>
      <c r="C29" s="70" t="s">
        <v>77</v>
      </c>
      <c r="D29" s="12" t="s">
        <v>214</v>
      </c>
      <c r="F29" s="145"/>
      <c r="G29" s="8" t="str">
        <f>IF('Plate 01'!D39&lt;&gt;"", TRIM('Plate 01'!D39), "")</f>
        <v/>
      </c>
      <c r="H29" s="8" t="str">
        <f>IF('Plate 01'!E39&lt;&gt;"", 'Plate 01'!E39, "")</f>
        <v/>
      </c>
      <c r="I29" s="8" t="str">
        <f t="shared" si="0"/>
        <v/>
      </c>
    </row>
    <row r="30" spans="1:12">
      <c r="A30" s="12" t="s">
        <v>240</v>
      </c>
      <c r="C30" s="70" t="s">
        <v>79</v>
      </c>
      <c r="D30" s="12" t="s">
        <v>214</v>
      </c>
      <c r="F30" s="145"/>
      <c r="G30" s="8" t="str">
        <f>IF('Plate 01'!D40&lt;&gt;"", TRIM('Plate 01'!D40), "")</f>
        <v/>
      </c>
      <c r="H30" s="8" t="str">
        <f>IF('Plate 01'!E40&lt;&gt;"", 'Plate 01'!E40, "")</f>
        <v/>
      </c>
      <c r="I30" s="8" t="str">
        <f t="shared" si="0"/>
        <v/>
      </c>
    </row>
    <row r="31" spans="1:12">
      <c r="A31" s="12" t="s">
        <v>241</v>
      </c>
      <c r="C31" s="70" t="s">
        <v>81</v>
      </c>
      <c r="D31" s="12" t="s">
        <v>214</v>
      </c>
      <c r="F31" s="145"/>
      <c r="G31" s="8" t="str">
        <f>IF('Plate 01'!D41&lt;&gt;"", TRIM('Plate 01'!D41), "")</f>
        <v/>
      </c>
      <c r="H31" s="8" t="str">
        <f>IF('Plate 01'!E41&lt;&gt;"", 'Plate 01'!E41, "")</f>
        <v/>
      </c>
      <c r="I31" s="8" t="str">
        <f t="shared" si="0"/>
        <v/>
      </c>
    </row>
    <row r="32" spans="1:12">
      <c r="C32" s="70" t="s">
        <v>83</v>
      </c>
      <c r="D32" s="12" t="s">
        <v>214</v>
      </c>
      <c r="F32" s="145"/>
      <c r="G32" s="8" t="str">
        <f>IF('Plate 01'!D42&lt;&gt;"", TRIM('Plate 01'!D42), "")</f>
        <v/>
      </c>
      <c r="H32" s="8" t="str">
        <f>IF('Plate 01'!E42&lt;&gt;"", 'Plate 01'!E42, "")</f>
        <v/>
      </c>
      <c r="I32" s="8" t="str">
        <f t="shared" si="0"/>
        <v/>
      </c>
    </row>
    <row r="33" spans="1:9">
      <c r="A33" s="8" t="s">
        <v>199</v>
      </c>
      <c r="C33" s="70" t="s">
        <v>85</v>
      </c>
      <c r="D33" s="12" t="s">
        <v>214</v>
      </c>
      <c r="F33" s="145"/>
      <c r="G33" s="8" t="str">
        <f>IF('Plate 01'!D43&lt;&gt;"", TRIM('Plate 01'!D43), "")</f>
        <v/>
      </c>
      <c r="H33" s="8" t="str">
        <f>IF('Plate 01'!E43&lt;&gt;"", 'Plate 01'!E43, "")</f>
        <v/>
      </c>
      <c r="I33" s="8" t="str">
        <f t="shared" si="0"/>
        <v/>
      </c>
    </row>
    <row r="34" spans="1:9">
      <c r="A34" s="8" t="s">
        <v>242</v>
      </c>
      <c r="C34" s="70" t="s">
        <v>87</v>
      </c>
      <c r="D34" s="12" t="s">
        <v>214</v>
      </c>
      <c r="F34" s="145"/>
      <c r="G34" s="8" t="str">
        <f>IF('Plate 01'!D44&lt;&gt;"", TRIM('Plate 01'!D44), "")</f>
        <v/>
      </c>
      <c r="H34" s="8" t="str">
        <f>IF('Plate 01'!E44&lt;&gt;"", 'Plate 01'!E44, "")</f>
        <v/>
      </c>
      <c r="I34" s="8" t="str">
        <f t="shared" si="0"/>
        <v/>
      </c>
    </row>
    <row r="35" spans="1:9">
      <c r="C35" s="70" t="s">
        <v>89</v>
      </c>
      <c r="D35" s="12" t="s">
        <v>214</v>
      </c>
      <c r="F35" s="145"/>
      <c r="G35" s="8" t="str">
        <f>IF('Plate 01'!D45&lt;&gt;"", TRIM('Plate 01'!D45), "")</f>
        <v/>
      </c>
      <c r="H35" s="8" t="str">
        <f>IF('Plate 01'!E45&lt;&gt;"", 'Plate 01'!E45, "")</f>
        <v/>
      </c>
      <c r="I35" s="8" t="str">
        <f t="shared" si="0"/>
        <v/>
      </c>
    </row>
    <row r="36" spans="1:9">
      <c r="C36" s="70" t="s">
        <v>92</v>
      </c>
      <c r="D36" s="12" t="s">
        <v>214</v>
      </c>
      <c r="F36" s="145"/>
      <c r="G36" s="8" t="str">
        <f>IF('Plate 01'!D46&lt;&gt;"", TRIM('Plate 01'!D46), "")</f>
        <v/>
      </c>
      <c r="H36" s="8" t="str">
        <f>IF('Plate 01'!E46&lt;&gt;"", 'Plate 01'!E46, "")</f>
        <v/>
      </c>
      <c r="I36" s="8" t="str">
        <f t="shared" si="0"/>
        <v/>
      </c>
    </row>
    <row r="37" spans="1:9">
      <c r="A37" s="9"/>
      <c r="C37" s="70" t="s">
        <v>94</v>
      </c>
      <c r="D37" s="12" t="s">
        <v>214</v>
      </c>
      <c r="F37" s="145"/>
      <c r="G37" s="8" t="str">
        <f>IF('Plate 01'!D47&lt;&gt;"", TRIM('Plate 01'!D47), "")</f>
        <v/>
      </c>
      <c r="H37" s="8" t="str">
        <f>IF('Plate 01'!E47&lt;&gt;"", 'Plate 01'!E47, "")</f>
        <v/>
      </c>
      <c r="I37" s="8" t="str">
        <f t="shared" si="0"/>
        <v/>
      </c>
    </row>
    <row r="38" spans="1:9">
      <c r="C38" s="70" t="s">
        <v>96</v>
      </c>
      <c r="D38" s="12" t="s">
        <v>214</v>
      </c>
      <c r="F38" s="145"/>
      <c r="G38" s="8" t="str">
        <f>IF('Plate 01'!D48&lt;&gt;"", TRIM('Plate 01'!D48), "")</f>
        <v/>
      </c>
      <c r="H38" s="8" t="str">
        <f>IF('Plate 01'!E48&lt;&gt;"", 'Plate 01'!E48, "")</f>
        <v/>
      </c>
      <c r="I38" s="8" t="str">
        <f t="shared" si="0"/>
        <v/>
      </c>
    </row>
    <row r="39" spans="1:9">
      <c r="C39" s="70" t="s">
        <v>98</v>
      </c>
      <c r="D39" s="12" t="s">
        <v>214</v>
      </c>
      <c r="F39" s="145"/>
      <c r="G39" s="8" t="str">
        <f>IF('Plate 01'!D49&lt;&gt;"", TRIM('Plate 01'!D49), "")</f>
        <v/>
      </c>
      <c r="H39" s="8" t="str">
        <f>IF('Plate 01'!E49&lt;&gt;"", 'Plate 01'!E49, "")</f>
        <v/>
      </c>
      <c r="I39" s="8" t="str">
        <f t="shared" si="0"/>
        <v/>
      </c>
    </row>
    <row r="40" spans="1:9">
      <c r="C40" s="70" t="s">
        <v>100</v>
      </c>
      <c r="D40" s="12" t="s">
        <v>214</v>
      </c>
      <c r="F40" s="145"/>
      <c r="G40" s="8" t="str">
        <f>IF('Plate 01'!D50&lt;&gt;"", TRIM('Plate 01'!D50), "")</f>
        <v/>
      </c>
      <c r="H40" s="8" t="str">
        <f>IF('Plate 01'!E50&lt;&gt;"", 'Plate 01'!E50, "")</f>
        <v/>
      </c>
      <c r="I40" s="8" t="str">
        <f t="shared" si="0"/>
        <v/>
      </c>
    </row>
    <row r="41" spans="1:9">
      <c r="C41" s="70" t="s">
        <v>103</v>
      </c>
      <c r="D41" s="12" t="s">
        <v>214</v>
      </c>
      <c r="F41" s="145"/>
      <c r="G41" s="8" t="str">
        <f>IF('Plate 01'!D51&lt;&gt;"", TRIM('Plate 01'!D51), "")</f>
        <v/>
      </c>
      <c r="H41" s="8" t="str">
        <f>IF('Plate 01'!E51&lt;&gt;"", 'Plate 01'!E51, "")</f>
        <v/>
      </c>
      <c r="I41" s="8" t="str">
        <f t="shared" si="0"/>
        <v/>
      </c>
    </row>
    <row r="42" spans="1:9">
      <c r="A42" s="8" t="s">
        <v>243</v>
      </c>
      <c r="C42" s="70" t="s">
        <v>105</v>
      </c>
      <c r="D42" s="12" t="s">
        <v>214</v>
      </c>
      <c r="F42" s="145"/>
      <c r="G42" s="8" t="str">
        <f>IF('Plate 01'!D52&lt;&gt;"", TRIM('Plate 01'!D52), "")</f>
        <v/>
      </c>
      <c r="H42" s="8" t="str">
        <f>IF('Plate 01'!E52&lt;&gt;"", 'Plate 01'!E52, "")</f>
        <v/>
      </c>
      <c r="I42" s="8" t="str">
        <f t="shared" si="0"/>
        <v/>
      </c>
    </row>
    <row r="43" spans="1:9">
      <c r="A43" s="8" t="s">
        <v>244</v>
      </c>
      <c r="C43" s="70" t="s">
        <v>107</v>
      </c>
      <c r="D43" s="12" t="s">
        <v>214</v>
      </c>
      <c r="F43" s="145"/>
      <c r="G43" s="8" t="str">
        <f>IF('Plate 01'!D53&lt;&gt;"", TRIM('Plate 01'!D53), "")</f>
        <v/>
      </c>
      <c r="H43" s="8" t="str">
        <f>IF('Plate 01'!E53&lt;&gt;"", 'Plate 01'!E53, "")</f>
        <v/>
      </c>
      <c r="I43" s="8" t="str">
        <f t="shared" si="0"/>
        <v/>
      </c>
    </row>
    <row r="44" spans="1:9">
      <c r="A44" s="8" t="s">
        <v>245</v>
      </c>
      <c r="C44" s="70" t="s">
        <v>109</v>
      </c>
      <c r="D44" s="12" t="s">
        <v>214</v>
      </c>
      <c r="F44" s="145"/>
      <c r="G44" s="8" t="str">
        <f>IF('Plate 01'!D54&lt;&gt;"", TRIM('Plate 01'!D54), "")</f>
        <v/>
      </c>
      <c r="H44" s="8" t="str">
        <f>IF('Plate 01'!E54&lt;&gt;"", 'Plate 01'!E54, "")</f>
        <v/>
      </c>
      <c r="I44" s="8" t="str">
        <f t="shared" si="0"/>
        <v/>
      </c>
    </row>
    <row r="45" spans="1:9">
      <c r="A45" s="20" t="s">
        <v>246</v>
      </c>
      <c r="C45" s="70" t="s">
        <v>111</v>
      </c>
      <c r="D45" s="12" t="s">
        <v>214</v>
      </c>
      <c r="F45" s="145"/>
      <c r="G45" s="8" t="str">
        <f>IF('Plate 01'!D55&lt;&gt;"", TRIM('Plate 01'!D55), "")</f>
        <v/>
      </c>
      <c r="H45" s="8" t="str">
        <f>IF('Plate 01'!E55&lt;&gt;"", 'Plate 01'!E55, "")</f>
        <v/>
      </c>
      <c r="I45" s="8" t="str">
        <f t="shared" si="0"/>
        <v/>
      </c>
    </row>
    <row r="46" spans="1:9">
      <c r="A46" s="20" t="s">
        <v>247</v>
      </c>
      <c r="C46" s="70" t="s">
        <v>113</v>
      </c>
      <c r="D46" s="12" t="s">
        <v>214</v>
      </c>
      <c r="F46" s="145"/>
      <c r="G46" s="8" t="str">
        <f>IF('Plate 01'!D56&lt;&gt;"", TRIM('Plate 01'!D56), "")</f>
        <v/>
      </c>
      <c r="H46" s="8" t="str">
        <f>IF('Plate 01'!E56&lt;&gt;"", 'Plate 01'!E56, "")</f>
        <v/>
      </c>
      <c r="I46" s="8" t="str">
        <f t="shared" si="0"/>
        <v/>
      </c>
    </row>
    <row r="47" spans="1:9">
      <c r="A47" s="20" t="s">
        <v>248</v>
      </c>
      <c r="C47" s="70" t="s">
        <v>115</v>
      </c>
      <c r="D47" s="12" t="s">
        <v>214</v>
      </c>
      <c r="F47" s="145"/>
      <c r="G47" s="8" t="str">
        <f>IF('Plate 01'!D57&lt;&gt;"", TRIM('Plate 01'!D57), "")</f>
        <v/>
      </c>
      <c r="H47" s="8" t="str">
        <f>IF('Plate 01'!E57&lt;&gt;"", 'Plate 01'!E57, "")</f>
        <v/>
      </c>
      <c r="I47" s="8" t="str">
        <f t="shared" si="0"/>
        <v/>
      </c>
    </row>
    <row r="48" spans="1:9" ht="14.25">
      <c r="A48" s="15"/>
      <c r="C48" s="70" t="s">
        <v>117</v>
      </c>
      <c r="D48" s="12" t="s">
        <v>214</v>
      </c>
      <c r="F48" s="145"/>
      <c r="G48" s="8" t="str">
        <f>IF('Plate 01'!D58&lt;&gt;"", TRIM('Plate 01'!D58), "")</f>
        <v/>
      </c>
      <c r="H48" s="8" t="str">
        <f>IF('Plate 01'!E58&lt;&gt;"", 'Plate 01'!E58, "")</f>
        <v/>
      </c>
      <c r="I48" s="8" t="str">
        <f t="shared" si="0"/>
        <v/>
      </c>
    </row>
    <row r="49" spans="1:11">
      <c r="C49" s="70" t="s">
        <v>120</v>
      </c>
      <c r="D49" s="12" t="s">
        <v>214</v>
      </c>
      <c r="F49" s="145"/>
      <c r="G49" s="8" t="str">
        <f>IF('Plate 01'!D59&lt;&gt;"", TRIM('Plate 01'!D59), "")</f>
        <v/>
      </c>
      <c r="H49" s="8" t="str">
        <f>IF('Plate 01'!E59&lt;&gt;"", 'Plate 01'!E59, "")</f>
        <v/>
      </c>
      <c r="I49" s="8" t="str">
        <f t="shared" si="0"/>
        <v/>
      </c>
    </row>
    <row r="50" spans="1:11">
      <c r="C50" s="70" t="s">
        <v>122</v>
      </c>
      <c r="D50" s="12" t="s">
        <v>214</v>
      </c>
      <c r="F50" s="145"/>
      <c r="G50" s="8" t="str">
        <f>IF('Plate 01'!D60&lt;&gt;"", TRIM('Plate 01'!D60), "")</f>
        <v/>
      </c>
      <c r="H50" s="8" t="str">
        <f>IF('Plate 01'!E60&lt;&gt;"", 'Plate 01'!E60, "")</f>
        <v/>
      </c>
      <c r="I50" s="8" t="str">
        <f t="shared" si="0"/>
        <v/>
      </c>
    </row>
    <row r="51" spans="1:11">
      <c r="A51" s="8" t="s">
        <v>249</v>
      </c>
      <c r="C51" s="70" t="s">
        <v>124</v>
      </c>
      <c r="D51" s="12" t="s">
        <v>214</v>
      </c>
      <c r="F51" s="145"/>
      <c r="G51" s="8" t="str">
        <f>IF('Plate 01'!D61&lt;&gt;"", TRIM('Plate 01'!D61), "")</f>
        <v/>
      </c>
      <c r="H51" s="8" t="str">
        <f>IF('Plate 01'!E61&lt;&gt;"", 'Plate 01'!E61, "")</f>
        <v/>
      </c>
      <c r="I51" s="8" t="str">
        <f t="shared" si="0"/>
        <v/>
      </c>
    </row>
    <row r="52" spans="1:11">
      <c r="A52" s="8" t="s">
        <v>250</v>
      </c>
      <c r="C52" s="70" t="s">
        <v>126</v>
      </c>
      <c r="D52" s="12" t="s">
        <v>214</v>
      </c>
      <c r="F52" s="145"/>
      <c r="G52" s="8" t="str">
        <f>IF('Plate 01'!D62&lt;&gt;"", TRIM('Plate 01'!D62), "")</f>
        <v/>
      </c>
      <c r="H52" s="8" t="str">
        <f>IF('Plate 01'!E62&lt;&gt;"", 'Plate 01'!E62, "")</f>
        <v/>
      </c>
      <c r="I52" s="8" t="str">
        <f t="shared" si="0"/>
        <v/>
      </c>
    </row>
    <row r="53" spans="1:11">
      <c r="A53" s="8" t="s">
        <v>251</v>
      </c>
      <c r="C53" s="70" t="s">
        <v>128</v>
      </c>
      <c r="D53" s="12" t="s">
        <v>214</v>
      </c>
      <c r="F53" s="145"/>
      <c r="G53" s="8" t="str">
        <f>IF('Plate 01'!D63&lt;&gt;"", TRIM('Plate 01'!D63), "")</f>
        <v/>
      </c>
      <c r="H53" s="8" t="str">
        <f>IF('Plate 01'!E63&lt;&gt;"", 'Plate 01'!E63, "")</f>
        <v/>
      </c>
      <c r="I53" s="8" t="str">
        <f t="shared" si="0"/>
        <v/>
      </c>
    </row>
    <row r="54" spans="1:11">
      <c r="A54" s="17"/>
      <c r="C54" s="70" t="s">
        <v>130</v>
      </c>
      <c r="D54" s="12" t="s">
        <v>214</v>
      </c>
      <c r="F54" s="145"/>
      <c r="G54" s="8" t="str">
        <f>IF('Plate 01'!D64&lt;&gt;"", TRIM('Plate 01'!D64), "")</f>
        <v/>
      </c>
      <c r="H54" s="8" t="str">
        <f>IF('Plate 01'!E64&lt;&gt;"", 'Plate 01'!E64, "")</f>
        <v/>
      </c>
      <c r="I54" s="8" t="str">
        <f t="shared" si="0"/>
        <v/>
      </c>
    </row>
    <row r="55" spans="1:11" ht="14.25">
      <c r="A55" s="18"/>
      <c r="C55" s="70" t="s">
        <v>132</v>
      </c>
      <c r="D55" s="12" t="s">
        <v>214</v>
      </c>
      <c r="F55" s="145"/>
      <c r="G55" s="8" t="str">
        <f>IF('Plate 01'!D65&lt;&gt;"", TRIM('Plate 01'!D65), "")</f>
        <v/>
      </c>
      <c r="H55" s="8" t="str">
        <f>IF('Plate 01'!E65&lt;&gt;"", 'Plate 01'!E65, "")</f>
        <v/>
      </c>
      <c r="I55" s="8" t="str">
        <f t="shared" si="0"/>
        <v/>
      </c>
    </row>
    <row r="56" spans="1:11">
      <c r="A56" s="8" t="s">
        <v>243</v>
      </c>
      <c r="C56" s="70" t="s">
        <v>134</v>
      </c>
      <c r="D56" s="12" t="s">
        <v>214</v>
      </c>
      <c r="F56" s="145"/>
      <c r="G56" s="8" t="str">
        <f>IF('Plate 01'!D66&lt;&gt;"", TRIM('Plate 01'!D66), "")</f>
        <v/>
      </c>
      <c r="H56" s="8" t="str">
        <f>IF('Plate 01'!E66&lt;&gt;"", 'Plate 01'!E66, "")</f>
        <v/>
      </c>
      <c r="I56" s="8" t="str">
        <f t="shared" si="0"/>
        <v/>
      </c>
    </row>
    <row r="57" spans="1:11">
      <c r="A57" s="8" t="s">
        <v>244</v>
      </c>
      <c r="C57" s="70" t="s">
        <v>135</v>
      </c>
      <c r="D57" s="12" t="s">
        <v>214</v>
      </c>
      <c r="F57" s="145"/>
      <c r="G57" s="8" t="str">
        <f>IF('Plate 01'!D67&lt;&gt;"", TRIM('Plate 01'!D67), "")</f>
        <v/>
      </c>
      <c r="H57" s="8" t="str">
        <f>IF('Plate 01'!E67&lt;&gt;"", 'Plate 01'!E67, "")</f>
        <v/>
      </c>
      <c r="I57" s="8" t="str">
        <f t="shared" si="0"/>
        <v/>
      </c>
    </row>
    <row r="58" spans="1:11">
      <c r="A58" s="8" t="s">
        <v>245</v>
      </c>
      <c r="C58" s="70" t="s">
        <v>137</v>
      </c>
      <c r="D58" s="12" t="s">
        <v>214</v>
      </c>
      <c r="F58" s="145"/>
      <c r="G58" s="8" t="str">
        <f>IF('Plate 01'!D68&lt;&gt;"", TRIM('Plate 01'!D68), "")</f>
        <v/>
      </c>
      <c r="H58" s="8" t="str">
        <f>IF('Plate 01'!E68&lt;&gt;"", 'Plate 01'!E68, "")</f>
        <v/>
      </c>
      <c r="I58" s="8" t="str">
        <f t="shared" si="0"/>
        <v/>
      </c>
    </row>
    <row r="59" spans="1:11">
      <c r="A59" s="20" t="s">
        <v>246</v>
      </c>
      <c r="C59" s="70" t="s">
        <v>139</v>
      </c>
      <c r="D59" s="12" t="s">
        <v>214</v>
      </c>
      <c r="F59" s="145"/>
      <c r="G59" s="8" t="str">
        <f>IF('Plate 01'!D69&lt;&gt;"", TRIM('Plate 01'!D69), "")</f>
        <v/>
      </c>
      <c r="H59" s="8" t="str">
        <f>IF('Plate 01'!E69&lt;&gt;"", 'Plate 01'!E69, "")</f>
        <v/>
      </c>
      <c r="I59" s="8" t="str">
        <f t="shared" si="0"/>
        <v/>
      </c>
    </row>
    <row r="60" spans="1:11">
      <c r="A60" s="20" t="s">
        <v>247</v>
      </c>
      <c r="C60" s="70" t="s">
        <v>141</v>
      </c>
      <c r="D60" s="12" t="s">
        <v>214</v>
      </c>
      <c r="F60" s="145"/>
      <c r="G60" s="8" t="str">
        <f>IF('Plate 01'!D70&lt;&gt;"", TRIM('Plate 01'!D70), "")</f>
        <v/>
      </c>
      <c r="H60" s="8" t="str">
        <f>IF('Plate 01'!E70&lt;&gt;"", 'Plate 01'!E70, "")</f>
        <v/>
      </c>
      <c r="I60" s="8" t="str">
        <f t="shared" si="0"/>
        <v/>
      </c>
    </row>
    <row r="61" spans="1:11">
      <c r="A61" s="20" t="s">
        <v>248</v>
      </c>
      <c r="C61" s="70" t="s">
        <v>144</v>
      </c>
      <c r="D61" s="12" t="s">
        <v>214</v>
      </c>
      <c r="F61" s="145"/>
      <c r="G61" s="8" t="str">
        <f>IF('Plate 01'!D71&lt;&gt;"", TRIM('Plate 01'!D71), "")</f>
        <v/>
      </c>
      <c r="H61" s="8" t="str">
        <f>IF('Plate 01'!E71&lt;&gt;"", 'Plate 01'!E71, "")</f>
        <v/>
      </c>
      <c r="I61" s="8" t="str">
        <f t="shared" si="0"/>
        <v/>
      </c>
    </row>
    <row r="62" spans="1:11">
      <c r="C62" s="70" t="s">
        <v>146</v>
      </c>
      <c r="D62" s="12" t="s">
        <v>214</v>
      </c>
      <c r="F62" s="145"/>
      <c r="G62" s="8" t="str">
        <f>IF('Plate 01'!D72&lt;&gt;"", TRIM('Plate 01'!D72), "")</f>
        <v/>
      </c>
      <c r="H62" s="8" t="str">
        <f>IF('Plate 01'!E72&lt;&gt;"", 'Plate 01'!E72, "")</f>
        <v/>
      </c>
      <c r="I62" s="8" t="str">
        <f t="shared" si="0"/>
        <v/>
      </c>
    </row>
    <row r="63" spans="1:11">
      <c r="C63" s="70" t="s">
        <v>148</v>
      </c>
      <c r="D63" s="12" t="s">
        <v>214</v>
      </c>
      <c r="F63" s="145"/>
      <c r="G63" s="8" t="str">
        <f>IF('Plate 01'!D73&lt;&gt;"", TRIM('Plate 01'!D73), "")</f>
        <v/>
      </c>
      <c r="H63" s="8" t="str">
        <f>IF('Plate 01'!E73&lt;&gt;"", 'Plate 01'!E73, "")</f>
        <v/>
      </c>
      <c r="I63" s="8" t="str">
        <f t="shared" si="0"/>
        <v/>
      </c>
    </row>
    <row r="64" spans="1:11">
      <c r="C64" s="70" t="s">
        <v>150</v>
      </c>
      <c r="D64" s="12" t="s">
        <v>214</v>
      </c>
      <c r="E64" s="17"/>
      <c r="F64" s="56"/>
      <c r="G64" s="8" t="str">
        <f>IF('Plate 01'!D74&lt;&gt;"", TRIM('Plate 01'!D74), "")</f>
        <v/>
      </c>
      <c r="H64" s="8" t="str">
        <f>IF('Plate 01'!E74&lt;&gt;"", 'Plate 01'!E74, "")</f>
        <v/>
      </c>
      <c r="I64" s="8" t="str">
        <f t="shared" si="0"/>
        <v/>
      </c>
      <c r="K64" s="17"/>
    </row>
    <row r="65" spans="1:9">
      <c r="A65" s="8" t="s">
        <v>243</v>
      </c>
      <c r="C65" s="70" t="s">
        <v>153</v>
      </c>
      <c r="D65" s="12" t="s">
        <v>214</v>
      </c>
      <c r="F65" s="145"/>
      <c r="G65" s="8" t="str">
        <f>IF('Plate 01'!D75&lt;&gt;"", TRIM('Plate 01'!D75), "")</f>
        <v/>
      </c>
      <c r="H65" s="8" t="str">
        <f>IF('Plate 01'!E75&lt;&gt;"", 'Plate 01'!E75, "")</f>
        <v/>
      </c>
      <c r="I65" s="8" t="str">
        <f t="shared" si="0"/>
        <v/>
      </c>
    </row>
    <row r="66" spans="1:9">
      <c r="A66" s="8" t="s">
        <v>244</v>
      </c>
      <c r="C66" s="70" t="s">
        <v>155</v>
      </c>
      <c r="D66" s="12" t="s">
        <v>214</v>
      </c>
      <c r="F66" s="145"/>
      <c r="G66" s="8" t="str">
        <f>IF('Plate 01'!D76&lt;&gt;"", TRIM('Plate 01'!D76), "")</f>
        <v/>
      </c>
      <c r="H66" s="8" t="str">
        <f>IF('Plate 01'!E76&lt;&gt;"", 'Plate 01'!E76, "")</f>
        <v/>
      </c>
      <c r="I66" s="8" t="str">
        <f t="shared" si="0"/>
        <v/>
      </c>
    </row>
    <row r="67" spans="1:9">
      <c r="A67" s="8" t="s">
        <v>245</v>
      </c>
      <c r="C67" s="70" t="s">
        <v>157</v>
      </c>
      <c r="D67" s="12" t="s">
        <v>214</v>
      </c>
      <c r="E67" s="20"/>
      <c r="F67" s="145"/>
      <c r="G67" s="8" t="str">
        <f>IF('Plate 01'!D77&lt;&gt;"", TRIM('Plate 01'!D77), "")</f>
        <v/>
      </c>
      <c r="H67" s="8" t="str">
        <f>IF('Plate 01'!E77&lt;&gt;"", 'Plate 01'!E77, "")</f>
        <v/>
      </c>
      <c r="I67" s="8" t="str">
        <f t="shared" si="0"/>
        <v/>
      </c>
    </row>
    <row r="68" spans="1:9" ht="15.75" customHeight="1">
      <c r="A68" s="20" t="s">
        <v>246</v>
      </c>
      <c r="C68" s="70" t="s">
        <v>159</v>
      </c>
      <c r="D68" s="12" t="s">
        <v>214</v>
      </c>
      <c r="E68" s="20"/>
      <c r="F68" s="145"/>
      <c r="G68" s="8" t="str">
        <f>IF('Plate 01'!D78&lt;&gt;"", TRIM('Plate 01'!D78), "")</f>
        <v/>
      </c>
      <c r="H68" s="8" t="str">
        <f>IF('Plate 01'!E78&lt;&gt;"", 'Plate 01'!E78, "")</f>
        <v/>
      </c>
      <c r="I68" s="8" t="str">
        <f t="shared" si="0"/>
        <v/>
      </c>
    </row>
    <row r="69" spans="1:9">
      <c r="A69" s="20" t="s">
        <v>247</v>
      </c>
      <c r="C69" s="70" t="s">
        <v>161</v>
      </c>
      <c r="D69" s="12" t="s">
        <v>214</v>
      </c>
      <c r="E69" s="20"/>
      <c r="F69" s="145"/>
      <c r="G69" s="8" t="str">
        <f>IF('Plate 01'!D79&lt;&gt;"", TRIM('Plate 01'!D79), "")</f>
        <v/>
      </c>
      <c r="H69" s="8" t="str">
        <f>IF('Plate 01'!E79&lt;&gt;"", 'Plate 01'!E79, "")</f>
        <v/>
      </c>
      <c r="I69" s="8" t="str">
        <f t="shared" ref="I69:I130" si="1">CONCATENATE(TRIM(G69), TRIM(H69))</f>
        <v/>
      </c>
    </row>
    <row r="70" spans="1:9">
      <c r="A70" s="20" t="s">
        <v>248</v>
      </c>
      <c r="C70" s="70" t="s">
        <v>163</v>
      </c>
      <c r="D70" s="12" t="s">
        <v>214</v>
      </c>
      <c r="E70" s="20"/>
      <c r="F70" s="145"/>
      <c r="G70" s="8" t="str">
        <f>IF('Plate 01'!D80&lt;&gt;"", TRIM('Plate 01'!D80), "")</f>
        <v/>
      </c>
      <c r="H70" s="8" t="str">
        <f>IF('Plate 01'!E80&lt;&gt;"", 'Plate 01'!E80, "")</f>
        <v/>
      </c>
      <c r="I70" s="8" t="str">
        <f t="shared" si="1"/>
        <v/>
      </c>
    </row>
    <row r="71" spans="1:9">
      <c r="C71" s="70" t="s">
        <v>165</v>
      </c>
      <c r="D71" s="12" t="s">
        <v>214</v>
      </c>
      <c r="E71" s="20"/>
      <c r="F71" s="145"/>
      <c r="G71" s="8" t="str">
        <f>IF('Plate 01'!D81&lt;&gt;"", TRIM('Plate 01'!D81), "")</f>
        <v/>
      </c>
      <c r="H71" s="8" t="str">
        <f>IF('Plate 01'!E81&lt;&gt;"", 'Plate 01'!E81, "")</f>
        <v/>
      </c>
      <c r="I71" s="8" t="str">
        <f t="shared" si="1"/>
        <v/>
      </c>
    </row>
    <row r="72" spans="1:9">
      <c r="C72" s="70" t="s">
        <v>168</v>
      </c>
      <c r="D72" s="12" t="s">
        <v>214</v>
      </c>
      <c r="E72" s="20"/>
      <c r="F72" s="145"/>
      <c r="G72" s="8" t="str">
        <f>IF('Plate 01'!D82&lt;&gt;"", TRIM('Plate 01'!D82), "")</f>
        <v/>
      </c>
      <c r="H72" s="8" t="str">
        <f>IF('Plate 01'!E82&lt;&gt;"", 'Plate 01'!E82, "")</f>
        <v/>
      </c>
      <c r="I72" s="8" t="str">
        <f t="shared" si="1"/>
        <v/>
      </c>
    </row>
    <row r="73" spans="1:9">
      <c r="A73" s="8" t="s">
        <v>243</v>
      </c>
      <c r="C73" s="70" t="s">
        <v>170</v>
      </c>
      <c r="D73" s="12" t="s">
        <v>214</v>
      </c>
      <c r="E73" s="20"/>
      <c r="F73" s="145"/>
      <c r="G73" s="8" t="str">
        <f>IF('Plate 01'!D83&lt;&gt;"", TRIM('Plate 01'!D83), "")</f>
        <v/>
      </c>
      <c r="H73" s="8" t="str">
        <f>IF('Plate 01'!E83&lt;&gt;"", 'Plate 01'!E83, "")</f>
        <v/>
      </c>
      <c r="I73" s="8" t="str">
        <f t="shared" si="1"/>
        <v/>
      </c>
    </row>
    <row r="74" spans="1:9">
      <c r="A74" s="8" t="s">
        <v>244</v>
      </c>
      <c r="C74" s="70" t="s">
        <v>172</v>
      </c>
      <c r="D74" s="12" t="s">
        <v>214</v>
      </c>
      <c r="F74" s="145"/>
      <c r="G74" s="8" t="str">
        <f>IF('Plate 01'!D84&lt;&gt;"", TRIM('Plate 01'!D84), "")</f>
        <v/>
      </c>
      <c r="H74" s="8" t="str">
        <f>IF('Plate 01'!E84&lt;&gt;"", 'Plate 01'!E84, "")</f>
        <v/>
      </c>
      <c r="I74" s="8" t="str">
        <f t="shared" si="1"/>
        <v/>
      </c>
    </row>
    <row r="75" spans="1:9">
      <c r="A75" s="8" t="s">
        <v>245</v>
      </c>
      <c r="C75" s="70" t="s">
        <v>174</v>
      </c>
      <c r="D75" s="12" t="s">
        <v>214</v>
      </c>
      <c r="F75" s="145"/>
      <c r="G75" s="8" t="str">
        <f>IF('Plate 01'!D85&lt;&gt;"", TRIM('Plate 01'!D85), "")</f>
        <v/>
      </c>
      <c r="H75" s="8" t="str">
        <f>IF('Plate 01'!E85&lt;&gt;"", 'Plate 01'!E85, "")</f>
        <v/>
      </c>
      <c r="I75" s="8" t="str">
        <f t="shared" si="1"/>
        <v/>
      </c>
    </row>
    <row r="76" spans="1:9">
      <c r="A76" s="20" t="s">
        <v>246</v>
      </c>
      <c r="C76" s="70" t="s">
        <v>176</v>
      </c>
      <c r="D76" s="12" t="s">
        <v>214</v>
      </c>
      <c r="F76" s="145"/>
      <c r="G76" s="8" t="str">
        <f>IF('Plate 01'!D86&lt;&gt;"", TRIM('Plate 01'!D86), "")</f>
        <v/>
      </c>
      <c r="H76" s="8" t="str">
        <f>IF('Plate 01'!E86&lt;&gt;"", 'Plate 01'!E86, "")</f>
        <v/>
      </c>
      <c r="I76" s="8" t="str">
        <f t="shared" si="1"/>
        <v/>
      </c>
    </row>
    <row r="77" spans="1:9">
      <c r="A77" s="20" t="s">
        <v>247</v>
      </c>
      <c r="C77" s="70" t="s">
        <v>179</v>
      </c>
      <c r="D77" s="12" t="s">
        <v>214</v>
      </c>
      <c r="F77" s="145"/>
      <c r="G77" s="8" t="str">
        <f>IF('Plate 01'!D87&lt;&gt;"", TRIM('Plate 01'!D87), "")</f>
        <v/>
      </c>
      <c r="H77" s="8" t="str">
        <f>IF('Plate 01'!E87&lt;&gt;"", 'Plate 01'!E87, "")</f>
        <v/>
      </c>
      <c r="I77" s="8" t="str">
        <f t="shared" si="1"/>
        <v/>
      </c>
    </row>
    <row r="78" spans="1:9">
      <c r="A78" s="20" t="s">
        <v>248</v>
      </c>
      <c r="C78" s="70" t="s">
        <v>181</v>
      </c>
      <c r="D78" s="12" t="s">
        <v>214</v>
      </c>
      <c r="F78" s="145"/>
      <c r="G78" s="8" t="str">
        <f>IF('Plate 01'!D88&lt;&gt;"", TRIM('Plate 01'!D88), "")</f>
        <v/>
      </c>
      <c r="H78" s="8" t="str">
        <f>IF('Plate 01'!E88&lt;&gt;"", 'Plate 01'!E88, "")</f>
        <v/>
      </c>
      <c r="I78" s="8" t="str">
        <f t="shared" si="1"/>
        <v/>
      </c>
    </row>
    <row r="79" spans="1:9">
      <c r="A79" s="20"/>
      <c r="C79" s="70" t="s">
        <v>183</v>
      </c>
      <c r="D79" s="8" t="s">
        <v>214</v>
      </c>
      <c r="F79" s="145"/>
      <c r="G79" s="8" t="str">
        <f>IF('Plate 01'!D89&lt;&gt;"", TRIM('Plate 01'!D89), "")</f>
        <v/>
      </c>
      <c r="H79" s="8" t="str">
        <f>IF('Plate 01'!E89&lt;&gt;"", 'Plate 01'!E89, "")</f>
        <v/>
      </c>
      <c r="I79" s="8" t="str">
        <f t="shared" si="1"/>
        <v/>
      </c>
    </row>
    <row r="80" spans="1:9">
      <c r="A80" s="20"/>
      <c r="F80" s="145"/>
      <c r="G80" s="8" t="str">
        <f>IF('Plate 01'!D90&lt;&gt;"", TRIM('Plate 01'!D90), "")</f>
        <v/>
      </c>
      <c r="H80" s="8" t="str">
        <f>IF('Plate 01'!E90&lt;&gt;"", 'Plate 01'!E90, "")</f>
        <v/>
      </c>
      <c r="I80" s="8" t="str">
        <f t="shared" si="1"/>
        <v/>
      </c>
    </row>
    <row r="81" spans="1:9">
      <c r="A81" s="20"/>
      <c r="F81" s="145"/>
      <c r="G81" s="8" t="str">
        <f>IF('Plate 01'!D91&lt;&gt;"", TRIM('Plate 01'!D91), "")</f>
        <v/>
      </c>
      <c r="H81" s="8" t="str">
        <f>IF('Plate 01'!E91&lt;&gt;"", 'Plate 01'!E91, "")</f>
        <v/>
      </c>
      <c r="I81" s="8" t="str">
        <f t="shared" si="1"/>
        <v/>
      </c>
    </row>
    <row r="82" spans="1:9">
      <c r="F82" s="145"/>
      <c r="G82" s="8" t="str">
        <f>IF('Plate 01'!D92&lt;&gt;"", TRIM('Plate 01'!D92), "")</f>
        <v/>
      </c>
      <c r="H82" s="8" t="str">
        <f>IF('Plate 01'!E92&lt;&gt;"", 'Plate 01'!E92, "")</f>
        <v/>
      </c>
      <c r="I82" s="8" t="str">
        <f t="shared" si="1"/>
        <v/>
      </c>
    </row>
    <row r="83" spans="1:9">
      <c r="A83" s="17" t="s">
        <v>252</v>
      </c>
      <c r="F83" s="145"/>
      <c r="G83" s="8" t="str">
        <f>IF('Plate 01'!D93&lt;&gt;"", TRIM('Plate 01'!D93), "")</f>
        <v/>
      </c>
      <c r="H83" s="8" t="str">
        <f>IF('Plate 01'!E93&lt;&gt;"", 'Plate 01'!E93, "")</f>
        <v/>
      </c>
      <c r="I83" s="8" t="str">
        <f t="shared" si="1"/>
        <v/>
      </c>
    </row>
    <row r="84" spans="1:9">
      <c r="A84" s="17"/>
      <c r="G84" s="8" t="str">
        <f>IF('Plate 01'!D94&lt;&gt;"", TRIM('Plate 01'!D94), "")</f>
        <v/>
      </c>
      <c r="H84" s="8" t="str">
        <f>IF('Plate 01'!E94&lt;&gt;"", 'Plate 01'!E94, "")</f>
        <v/>
      </c>
      <c r="I84" s="8" t="str">
        <f t="shared" si="1"/>
        <v/>
      </c>
    </row>
    <row r="85" spans="1:9">
      <c r="A85" s="23" t="s">
        <v>253</v>
      </c>
      <c r="G85" s="8" t="str">
        <f>IF('Plate 01'!D95&lt;&gt;"", TRIM('Plate 01'!D95), "")</f>
        <v/>
      </c>
      <c r="H85" s="8" t="str">
        <f>IF('Plate 01'!E95&lt;&gt;"", 'Plate 01'!E95, "")</f>
        <v/>
      </c>
      <c r="I85" s="8" t="str">
        <f t="shared" si="1"/>
        <v/>
      </c>
    </row>
    <row r="86" spans="1:9">
      <c r="G86" s="8" t="str">
        <f>IF('Plate 01'!D96&lt;&gt;"", TRIM('Plate 01'!D96), "")</f>
        <v/>
      </c>
      <c r="H86" s="8" t="str">
        <f>IF('Plate 01'!E96&lt;&gt;"", 'Plate 01'!E96, "")</f>
        <v/>
      </c>
      <c r="I86" s="8" t="str">
        <f t="shared" si="1"/>
        <v/>
      </c>
    </row>
    <row r="87" spans="1:9" ht="13.5" thickBot="1">
      <c r="A87" s="17" t="s">
        <v>254</v>
      </c>
      <c r="G87" s="8" t="str">
        <f>IF('Plate 01'!D97&lt;&gt;"", TRIM('Plate 01'!D97), "")</f>
        <v/>
      </c>
      <c r="H87" s="8" t="str">
        <f>IF('Plate 01'!E97&lt;&gt;"", 'Plate 01'!E97, "")</f>
        <v/>
      </c>
      <c r="I87" s="8" t="str">
        <f t="shared" si="1"/>
        <v/>
      </c>
    </row>
    <row r="88" spans="1:9">
      <c r="A88" s="24"/>
      <c r="G88" s="8" t="str">
        <f>IF('Plate 01'!D98&lt;&gt;"", TRIM('Plate 01'!D98), "")</f>
        <v/>
      </c>
      <c r="H88" s="8" t="str">
        <f>IF('Plate 01'!E98&lt;&gt;"", 'Plate 01'!E98, "")</f>
        <v/>
      </c>
      <c r="I88" s="8" t="str">
        <f t="shared" si="1"/>
        <v/>
      </c>
    </row>
    <row r="89" spans="1:9">
      <c r="A89" s="17" t="s">
        <v>255</v>
      </c>
      <c r="G89" s="8" t="str">
        <f>IF('Plate 01'!D99&lt;&gt;"", TRIM('Plate 01'!D99), "")</f>
        <v/>
      </c>
      <c r="H89" s="8" t="str">
        <f>IF('Plate 01'!E99&lt;&gt;"", 'Plate 01'!E99, "")</f>
        <v/>
      </c>
      <c r="I89" s="8" t="str">
        <f t="shared" si="1"/>
        <v/>
      </c>
    </row>
    <row r="90" spans="1:9">
      <c r="A90" s="19"/>
      <c r="G90" s="8" t="str">
        <f>IF('Plate 01'!D100&lt;&gt;"", TRIM('Plate 01'!D100), "")</f>
        <v/>
      </c>
      <c r="H90" s="8" t="str">
        <f>IF('Plate 01'!E100&lt;&gt;"", 'Plate 01'!E100, "")</f>
        <v/>
      </c>
      <c r="I90" s="8" t="str">
        <f t="shared" si="1"/>
        <v/>
      </c>
    </row>
    <row r="91" spans="1:9">
      <c r="A91" s="19" t="s">
        <v>256</v>
      </c>
      <c r="G91" s="8" t="str">
        <f>IF('Plate 01'!D101&lt;&gt;"", TRIM('Plate 01'!D101), "")</f>
        <v/>
      </c>
      <c r="H91" s="8" t="str">
        <f>IF('Plate 01'!E101&lt;&gt;"", 'Plate 01'!E101, "")</f>
        <v/>
      </c>
      <c r="I91" s="8" t="str">
        <f t="shared" si="1"/>
        <v/>
      </c>
    </row>
    <row r="92" spans="1:9">
      <c r="A92" s="19" t="s">
        <v>257</v>
      </c>
      <c r="G92" s="8" t="str">
        <f>IF('Plate 01'!D102&lt;&gt;"", TRIM('Plate 01'!D102), "")</f>
        <v/>
      </c>
      <c r="H92" s="8" t="str">
        <f>IF('Plate 01'!E102&lt;&gt;"", 'Plate 01'!E102, "")</f>
        <v/>
      </c>
      <c r="I92" s="8" t="str">
        <f t="shared" si="1"/>
        <v/>
      </c>
    </row>
    <row r="93" spans="1:9">
      <c r="A93" s="19" t="s">
        <v>258</v>
      </c>
      <c r="G93" s="8" t="str">
        <f>IF('Plate 01'!D103&lt;&gt;"", TRIM('Plate 01'!D103), "")</f>
        <v/>
      </c>
      <c r="H93" s="8" t="str">
        <f>IF('Plate 01'!E103&lt;&gt;"", 'Plate 01'!E103, "")</f>
        <v/>
      </c>
      <c r="I93" s="8" t="str">
        <f t="shared" si="1"/>
        <v/>
      </c>
    </row>
    <row r="94" spans="1:9">
      <c r="A94" s="19" t="s">
        <v>240</v>
      </c>
      <c r="G94" s="8" t="str">
        <f>IF('Plate 01'!D104&lt;&gt;"", TRIM('Plate 01'!D104), "")</f>
        <v/>
      </c>
      <c r="H94" s="8" t="str">
        <f>IF('Plate 01'!E104&lt;&gt;"", 'Plate 01'!E104, "")</f>
        <v/>
      </c>
      <c r="I94" s="8" t="str">
        <f t="shared" si="1"/>
        <v/>
      </c>
    </row>
    <row r="95" spans="1:9">
      <c r="A95" s="19" t="s">
        <v>241</v>
      </c>
      <c r="G95" s="8" t="str">
        <f>IF('Plate 01'!D105&lt;&gt;"", TRIM('Plate 01'!D105), "")</f>
        <v/>
      </c>
      <c r="H95" s="8" t="str">
        <f>IF('Plate 01'!E105&lt;&gt;"", 'Plate 01'!E105, "")</f>
        <v/>
      </c>
      <c r="I95" s="8" t="str">
        <f t="shared" si="1"/>
        <v/>
      </c>
    </row>
    <row r="96" spans="1:9">
      <c r="G96" s="8" t="str">
        <f>IF('Plate 01'!D106&lt;&gt;"", TRIM('Plate 01'!D106), "")</f>
        <v/>
      </c>
      <c r="H96" s="8" t="str">
        <f>IF('Plate 01'!E106&lt;&gt;"", 'Plate 01'!E106, "")</f>
        <v/>
      </c>
      <c r="I96" s="8" t="str">
        <f t="shared" si="1"/>
        <v/>
      </c>
    </row>
    <row r="97" spans="1:11">
      <c r="A97" s="25" t="s">
        <v>259</v>
      </c>
      <c r="G97" s="8" t="str">
        <f>IF('Plate 01'!D107&lt;&gt;"", TRIM('Plate 01'!D107), "")</f>
        <v/>
      </c>
      <c r="H97" s="8" t="str">
        <f>IF('Plate 01'!E107&lt;&gt;"", 'Plate 01'!E107, "")</f>
        <v/>
      </c>
      <c r="I97" s="8" t="str">
        <f t="shared" si="1"/>
        <v/>
      </c>
    </row>
    <row r="98" spans="1:11">
      <c r="A98" s="26"/>
      <c r="E98" s="47"/>
      <c r="F98" s="47"/>
      <c r="G98" s="8" t="str">
        <f>IF('Plate 01'!D108&lt;&gt;"", TRIM('Plate 01'!D108), "")</f>
        <v/>
      </c>
      <c r="H98" s="88" t="str">
        <f>IF('Plate 01'!G14&lt;&gt;"", 'Plate 01'!G14, "")</f>
        <v/>
      </c>
      <c r="I98" s="88" t="str">
        <f t="shared" si="1"/>
        <v/>
      </c>
      <c r="J98" s="88"/>
      <c r="K98" s="88"/>
    </row>
    <row r="99" spans="1:11">
      <c r="A99" s="20" t="s">
        <v>214</v>
      </c>
      <c r="E99" s="48"/>
      <c r="F99" s="48"/>
      <c r="G99" s="8" t="str">
        <f>IF('Plate 01'!D109&lt;&gt;"", TRIM('Plate 01'!D109), "")</f>
        <v/>
      </c>
      <c r="H99" s="8" t="str">
        <f>IF('Plate 01'!G15&lt;&gt;"", 'Plate 01'!G15, "")</f>
        <v/>
      </c>
      <c r="I99" s="8" t="str">
        <f t="shared" si="1"/>
        <v/>
      </c>
    </row>
    <row r="100" spans="1:11">
      <c r="A100" s="27" t="s">
        <v>260</v>
      </c>
      <c r="G100" s="8" t="str">
        <f>IF('Plate 01'!D110&lt;&gt;"", TRIM('Plate 01'!D110), "")</f>
        <v/>
      </c>
      <c r="H100" s="8" t="str">
        <f>IF('Plate 01'!G16&lt;&gt;"", 'Plate 01'!G16, "")</f>
        <v/>
      </c>
      <c r="I100" s="8" t="str">
        <f t="shared" si="1"/>
        <v/>
      </c>
    </row>
    <row r="101" spans="1:11">
      <c r="A101" s="26"/>
      <c r="G101" s="8" t="str">
        <f>IF('Plate 01'!D111&lt;&gt;"", TRIM('Plate 01'!D111), "")</f>
        <v/>
      </c>
      <c r="H101" s="8" t="str">
        <f>IF('Plate 01'!G17&lt;&gt;"", 'Plate 01'!G17, "")</f>
        <v/>
      </c>
      <c r="I101" s="8" t="str">
        <f t="shared" si="1"/>
        <v/>
      </c>
    </row>
    <row r="102" spans="1:11">
      <c r="A102" s="26"/>
      <c r="G102" s="8" t="str">
        <f>IF('Plate 01'!D112&lt;&gt;"", TRIM('Plate 01'!D112), "")</f>
        <v/>
      </c>
      <c r="H102" s="8" t="str">
        <f>IF('Plate 01'!G18&lt;&gt;"", 'Plate 01'!G18, "")</f>
        <v/>
      </c>
      <c r="I102" s="8" t="str">
        <f t="shared" si="1"/>
        <v/>
      </c>
    </row>
    <row r="103" spans="1:11">
      <c r="A103" s="28" t="s">
        <v>261</v>
      </c>
      <c r="B103" s="34" t="s">
        <v>262</v>
      </c>
      <c r="C103" s="34" t="s">
        <v>263</v>
      </c>
      <c r="D103" s="34" t="s">
        <v>264</v>
      </c>
      <c r="E103" s="34" t="s">
        <v>265</v>
      </c>
      <c r="F103" s="34" t="s">
        <v>266</v>
      </c>
      <c r="G103" s="8" t="str">
        <f>IF('Plate 01'!D113&lt;&gt;"", TRIM('Plate 01'!D113), "")</f>
        <v/>
      </c>
      <c r="H103" s="8" t="str">
        <f>IF('Plate 01'!G19&lt;&gt;"", 'Plate 01'!G19, "")</f>
        <v/>
      </c>
      <c r="I103" s="8" t="str">
        <f t="shared" si="1"/>
        <v/>
      </c>
    </row>
    <row r="104" spans="1:11">
      <c r="A104" s="26"/>
      <c r="B104" s="35">
        <f>COUNTA(#REF!)</f>
        <v>1</v>
      </c>
      <c r="C104" s="35">
        <f>COUNTA(#REF!)</f>
        <v>1</v>
      </c>
      <c r="D104" s="35">
        <f>COUNTA(#REF!)</f>
        <v>1</v>
      </c>
      <c r="E104" s="35">
        <f>COUNTA(#REF!)</f>
        <v>1</v>
      </c>
      <c r="F104" s="35">
        <f>COUNTA(#REF!)</f>
        <v>1</v>
      </c>
      <c r="G104" s="8" t="str">
        <f>IF('Plate 01'!D114&lt;&gt;"", TRIM('Plate 01'!D114), "")</f>
        <v/>
      </c>
      <c r="H104" s="8" t="str">
        <f>IF('Plate 01'!G20&lt;&gt;"", 'Plate 01'!G20, "")</f>
        <v/>
      </c>
      <c r="I104" s="8" t="str">
        <f t="shared" si="1"/>
        <v/>
      </c>
    </row>
    <row r="105" spans="1:11">
      <c r="A105" s="27" t="s">
        <v>214</v>
      </c>
      <c r="B105" s="35"/>
      <c r="C105" s="35"/>
      <c r="D105" s="35"/>
      <c r="E105" s="35"/>
      <c r="F105" s="35"/>
      <c r="G105" s="8" t="str">
        <f>IF('Plate 01'!D115&lt;&gt;"", TRIM('Plate 01'!D115), "")</f>
        <v/>
      </c>
      <c r="H105" s="8" t="str">
        <f>IF('Plate 01'!G21&lt;&gt;"", 'Plate 01'!G21, "")</f>
        <v/>
      </c>
      <c r="I105" s="8" t="str">
        <f t="shared" si="1"/>
        <v/>
      </c>
    </row>
    <row r="106" spans="1:11">
      <c r="A106" s="27" t="s">
        <v>260</v>
      </c>
      <c r="B106" s="45" t="s">
        <v>267</v>
      </c>
      <c r="C106" s="45" t="s">
        <v>268</v>
      </c>
      <c r="D106" s="36" t="s">
        <v>269</v>
      </c>
      <c r="E106" s="36" t="s">
        <v>270</v>
      </c>
      <c r="F106" s="36" t="s">
        <v>271</v>
      </c>
      <c r="G106" s="8" t="str">
        <f>IF('Plate 01'!D116&lt;&gt;"", TRIM('Plate 01'!D116), "")</f>
        <v/>
      </c>
      <c r="H106" s="8" t="str">
        <f>IF('Plate 01'!G22&lt;&gt;"", 'Plate 01'!G22, "")</f>
        <v/>
      </c>
      <c r="I106" s="8" t="str">
        <f t="shared" si="1"/>
        <v/>
      </c>
    </row>
    <row r="107" spans="1:11">
      <c r="B107" s="35">
        <f>COUNTA(#REF!)</f>
        <v>1</v>
      </c>
      <c r="C107" s="35">
        <f>COUNTA(#REF!)</f>
        <v>1</v>
      </c>
      <c r="D107" s="35">
        <f>COUNTA(#REF!)</f>
        <v>1</v>
      </c>
      <c r="E107" s="35">
        <f>COUNTA(#REF!)</f>
        <v>1</v>
      </c>
      <c r="F107" s="35">
        <f>COUNTA(#REF!)</f>
        <v>1</v>
      </c>
      <c r="G107" s="8" t="str">
        <f>IF('Plate 01'!D117&lt;&gt;"", TRIM('Plate 01'!D117), "")</f>
        <v/>
      </c>
      <c r="H107" s="8" t="str">
        <f>IF('Plate 01'!G23&lt;&gt;"", 'Plate 01'!G23, "")</f>
        <v/>
      </c>
      <c r="I107" s="8" t="str">
        <f t="shared" si="1"/>
        <v/>
      </c>
    </row>
    <row r="108" spans="1:11">
      <c r="B108" s="35"/>
      <c r="C108" s="35"/>
      <c r="D108" s="35"/>
      <c r="E108" s="35"/>
      <c r="F108" s="35"/>
      <c r="G108" s="8" t="str">
        <f>IF('Plate 01'!D118&lt;&gt;"", TRIM('Plate 01'!D118), "")</f>
        <v/>
      </c>
      <c r="H108" s="8" t="str">
        <f>IF('Plate 01'!G24&lt;&gt;"", 'Plate 01'!G24, "")</f>
        <v/>
      </c>
      <c r="I108" s="8" t="str">
        <f t="shared" si="1"/>
        <v/>
      </c>
    </row>
    <row r="109" spans="1:11">
      <c r="B109" s="36" t="s">
        <v>272</v>
      </c>
      <c r="C109" s="36" t="s">
        <v>273</v>
      </c>
      <c r="D109" s="36" t="s">
        <v>274</v>
      </c>
      <c r="E109" s="36" t="s">
        <v>275</v>
      </c>
      <c r="F109" s="36" t="s">
        <v>276</v>
      </c>
      <c r="G109" s="8" t="str">
        <f>IF('Plate 01'!D119&lt;&gt;"", TRIM('Plate 01'!D119), "")</f>
        <v/>
      </c>
      <c r="H109" s="8" t="str">
        <f>IF('Plate 01'!G25&lt;&gt;"", 'Plate 01'!G25, "")</f>
        <v/>
      </c>
      <c r="I109" s="8" t="str">
        <f t="shared" si="1"/>
        <v/>
      </c>
    </row>
    <row r="110" spans="1:11">
      <c r="A110" s="33" t="s">
        <v>277</v>
      </c>
      <c r="B110" s="35">
        <f>COUNTA(#REF!)</f>
        <v>1</v>
      </c>
      <c r="C110" s="35">
        <f>COUNTA(#REF!)</f>
        <v>1</v>
      </c>
      <c r="D110" s="35">
        <f>COUNTA(#REF!)</f>
        <v>1</v>
      </c>
      <c r="E110" s="35">
        <f>COUNTA(#REF!)</f>
        <v>1</v>
      </c>
      <c r="F110" s="35">
        <f>COUNTA(#REF!)</f>
        <v>1</v>
      </c>
      <c r="G110" s="8" t="str">
        <f>IF('Plate 01'!D120&lt;&gt;"", TRIM('Plate 01'!D120), "")</f>
        <v/>
      </c>
      <c r="H110" s="8" t="str">
        <f>IF('Plate 01'!G26&lt;&gt;"", 'Plate 01'!G26, "")</f>
        <v/>
      </c>
      <c r="I110" s="8" t="str">
        <f t="shared" si="1"/>
        <v/>
      </c>
    </row>
    <row r="111" spans="1:11">
      <c r="A111" s="17"/>
      <c r="B111" s="35"/>
      <c r="C111" s="35"/>
      <c r="D111" s="35"/>
      <c r="E111" s="35"/>
      <c r="F111" s="35"/>
      <c r="G111" s="8" t="str">
        <f>IF('Plate 01'!D121&lt;&gt;"", TRIM('Plate 01'!D121), "")</f>
        <v/>
      </c>
      <c r="H111" s="8" t="str">
        <f>IF('Plate 01'!G27&lt;&gt;"", 'Plate 01'!G27, "")</f>
        <v/>
      </c>
      <c r="I111" s="8" t="str">
        <f t="shared" si="1"/>
        <v/>
      </c>
    </row>
    <row r="112" spans="1:11">
      <c r="B112" s="36" t="s">
        <v>278</v>
      </c>
      <c r="C112" s="36" t="s">
        <v>279</v>
      </c>
      <c r="D112" s="36" t="s">
        <v>280</v>
      </c>
      <c r="E112" s="36" t="s">
        <v>281</v>
      </c>
      <c r="F112" s="36" t="s">
        <v>282</v>
      </c>
      <c r="G112" s="8" t="str">
        <f>IF('Plate 01'!D122&lt;&gt;"", TRIM('Plate 01'!D122), "")</f>
        <v/>
      </c>
      <c r="H112" s="8" t="str">
        <f>IF('Plate 01'!G28&lt;&gt;"", 'Plate 01'!G28, "")</f>
        <v/>
      </c>
      <c r="I112" s="8" t="str">
        <f t="shared" si="1"/>
        <v/>
      </c>
    </row>
    <row r="113" spans="1:9">
      <c r="B113" s="35">
        <f>COUNTA(#REF!)</f>
        <v>1</v>
      </c>
      <c r="C113" s="35">
        <f>COUNTA(#REF!)</f>
        <v>1</v>
      </c>
      <c r="D113" s="35">
        <f>COUNTA(#REF!)</f>
        <v>1</v>
      </c>
      <c r="E113" s="35">
        <f>COUNTA(#REF!)</f>
        <v>1</v>
      </c>
      <c r="F113" s="35">
        <f>COUNTA(#REF!)</f>
        <v>1</v>
      </c>
      <c r="G113" s="8" t="str">
        <f>IF('Plate 01'!D123&lt;&gt;"", TRIM('Plate 01'!D123), "")</f>
        <v/>
      </c>
      <c r="H113" s="8" t="str">
        <f>IF('Plate 01'!G29&lt;&gt;"", 'Plate 01'!G29, "")</f>
        <v/>
      </c>
      <c r="I113" s="8" t="str">
        <f t="shared" si="1"/>
        <v/>
      </c>
    </row>
    <row r="114" spans="1:9">
      <c r="G114" s="8" t="str">
        <f>IF('Plate 01'!D124&lt;&gt;"", TRIM('Plate 01'!D124), "")</f>
        <v/>
      </c>
      <c r="H114" s="8" t="str">
        <f>IF('Plate 01'!G30&lt;&gt;"", 'Plate 01'!G30, "")</f>
        <v/>
      </c>
      <c r="I114" s="8" t="str">
        <f t="shared" si="1"/>
        <v/>
      </c>
    </row>
    <row r="115" spans="1:9">
      <c r="G115" s="8" t="str">
        <f>IF('Plate 01'!D125&lt;&gt;"", TRIM('Plate 01'!D125), "")</f>
        <v/>
      </c>
      <c r="H115" s="8" t="str">
        <f>IF('Plate 01'!G31&lt;&gt;"", 'Plate 01'!G31, "")</f>
        <v/>
      </c>
      <c r="I115" s="8" t="str">
        <f t="shared" si="1"/>
        <v/>
      </c>
    </row>
    <row r="116" spans="1:9">
      <c r="G116" s="8" t="str">
        <f>IF('Plate 01'!D126&lt;&gt;"", TRIM('Plate 01'!D126), "")</f>
        <v/>
      </c>
      <c r="H116" s="8" t="str">
        <f>IF('Plate 01'!G32&lt;&gt;"", 'Plate 01'!G32, "")</f>
        <v/>
      </c>
      <c r="I116" s="8" t="str">
        <f t="shared" si="1"/>
        <v/>
      </c>
    </row>
    <row r="117" spans="1:9">
      <c r="G117" s="8" t="str">
        <f>IF('Plate 01'!D127&lt;&gt;"", TRIM('Plate 01'!D127), "")</f>
        <v/>
      </c>
      <c r="H117" s="8" t="str">
        <f>IF('Plate 01'!G33&lt;&gt;"", 'Plate 01'!G33, "")</f>
        <v/>
      </c>
      <c r="I117" s="8" t="str">
        <f t="shared" si="1"/>
        <v/>
      </c>
    </row>
    <row r="118" spans="1:9">
      <c r="G118" s="8" t="str">
        <f>IF('Plate 01'!D128&lt;&gt;"", TRIM('Plate 01'!D128), "")</f>
        <v/>
      </c>
      <c r="H118" s="8" t="str">
        <f>IF('Plate 01'!G34&lt;&gt;"", 'Plate 01'!G34, "")</f>
        <v/>
      </c>
      <c r="I118" s="8" t="str">
        <f t="shared" si="1"/>
        <v/>
      </c>
    </row>
    <row r="119" spans="1:9">
      <c r="B119" s="33" t="s">
        <v>262</v>
      </c>
      <c r="C119" s="33" t="s">
        <v>263</v>
      </c>
      <c r="D119" s="33" t="s">
        <v>264</v>
      </c>
      <c r="E119" s="33" t="s">
        <v>265</v>
      </c>
      <c r="F119" s="49" t="s">
        <v>266</v>
      </c>
      <c r="G119" s="8" t="str">
        <f>IF('Plate 01'!D129&lt;&gt;"", TRIM('Plate 01'!D129), "")</f>
        <v/>
      </c>
      <c r="H119" s="8" t="str">
        <f>IF('Plate 01'!G35&lt;&gt;"", 'Plate 01'!G35, "")</f>
        <v/>
      </c>
      <c r="I119" s="8" t="str">
        <f t="shared" si="1"/>
        <v/>
      </c>
    </row>
    <row r="120" spans="1:9">
      <c r="B120" s="35">
        <f>COUNTA(#REF!,#REF!,#REF!,#REF!)</f>
        <v>4</v>
      </c>
      <c r="C120" s="35">
        <f>COUNTA(#REF!,#REF!,#REF!,#REF!)</f>
        <v>4</v>
      </c>
      <c r="D120" s="35">
        <f>COUNTA(#REF!,#REF!,#REF!,#REF!)</f>
        <v>4</v>
      </c>
      <c r="E120" s="35">
        <f>COUNTA(#REF!,#REF!,#REF!,#REF!)</f>
        <v>4</v>
      </c>
      <c r="F120" s="35">
        <f>COUNTA(#REF!,#REF!,#REF!,#REF!)</f>
        <v>4</v>
      </c>
      <c r="G120" s="8" t="str">
        <f>IF('Plate 01'!D130&lt;&gt;"", TRIM('Plate 01'!D130), "")</f>
        <v/>
      </c>
      <c r="H120" s="8" t="str">
        <f>IF('Plate 01'!G36&lt;&gt;"", 'Plate 01'!G36, "")</f>
        <v/>
      </c>
      <c r="I120" s="8" t="str">
        <f t="shared" si="1"/>
        <v/>
      </c>
    </row>
    <row r="121" spans="1:9">
      <c r="B121" s="35"/>
      <c r="C121" s="35"/>
      <c r="D121" s="35"/>
      <c r="E121" s="35"/>
      <c r="F121" s="35"/>
      <c r="G121" s="8" t="str">
        <f>IF('Plate 01'!D131&lt;&gt;"", TRIM('Plate 01'!D131), "")</f>
        <v/>
      </c>
      <c r="H121" s="8" t="str">
        <f>IF('Plate 01'!G37&lt;&gt;"", 'Plate 01'!G37, "")</f>
        <v/>
      </c>
      <c r="I121" s="8" t="str">
        <f t="shared" si="1"/>
        <v/>
      </c>
    </row>
    <row r="122" spans="1:9">
      <c r="B122" s="46" t="s">
        <v>267</v>
      </c>
      <c r="C122" s="46" t="s">
        <v>268</v>
      </c>
      <c r="D122" s="36" t="s">
        <v>269</v>
      </c>
      <c r="E122" s="36" t="s">
        <v>270</v>
      </c>
      <c r="F122" s="36" t="s">
        <v>271</v>
      </c>
      <c r="G122" s="8" t="str">
        <f>IF('Plate 01'!D132&lt;&gt;"", TRIM('Plate 01'!D132), "")</f>
        <v/>
      </c>
      <c r="H122" s="8" t="str">
        <f>IF('Plate 01'!G38&lt;&gt;"", 'Plate 01'!G38, "")</f>
        <v/>
      </c>
      <c r="I122" s="8" t="str">
        <f t="shared" si="1"/>
        <v/>
      </c>
    </row>
    <row r="123" spans="1:9">
      <c r="B123" s="35">
        <f>COUNTA(#REF!,#REF!,#REF!,#REF!)</f>
        <v>4</v>
      </c>
      <c r="C123" s="35">
        <f>COUNTA(#REF!,#REF!,#REF!,#REF!)</f>
        <v>4</v>
      </c>
      <c r="D123" s="35">
        <f>COUNTA(#REF!,#REF!,#REF!,#REF!)</f>
        <v>4</v>
      </c>
      <c r="E123" s="35">
        <f>COUNTA(#REF!,#REF!,#REF!,#REF!)</f>
        <v>4</v>
      </c>
      <c r="F123" s="35">
        <f>COUNTA(#REF!,#REF!,#REF!,#REF!)</f>
        <v>4</v>
      </c>
      <c r="G123" s="8" t="str">
        <f>IF('Plate 01'!D133&lt;&gt;"", TRIM('Plate 01'!D133), "")</f>
        <v/>
      </c>
      <c r="H123" s="8" t="str">
        <f>IF('Plate 01'!G39&lt;&gt;"", 'Plate 01'!G39, "")</f>
        <v/>
      </c>
      <c r="I123" s="8" t="str">
        <f t="shared" si="1"/>
        <v/>
      </c>
    </row>
    <row r="124" spans="1:9">
      <c r="B124" s="35"/>
      <c r="C124" s="35"/>
      <c r="D124" s="35"/>
      <c r="E124" s="35"/>
      <c r="F124" s="35"/>
      <c r="G124" s="8" t="str">
        <f>IF('Plate 01'!D134&lt;&gt;"", TRIM('Plate 01'!D134), "")</f>
        <v/>
      </c>
      <c r="H124" s="8" t="str">
        <f>IF('Plate 01'!G40&lt;&gt;"", 'Plate 01'!G40, "")</f>
        <v/>
      </c>
      <c r="I124" s="8" t="str">
        <f t="shared" si="1"/>
        <v/>
      </c>
    </row>
    <row r="125" spans="1:9">
      <c r="B125" s="36" t="s">
        <v>272</v>
      </c>
      <c r="C125" s="36" t="s">
        <v>273</v>
      </c>
      <c r="D125" s="36" t="s">
        <v>274</v>
      </c>
      <c r="E125" s="36" t="s">
        <v>275</v>
      </c>
      <c r="F125" s="36" t="s">
        <v>276</v>
      </c>
      <c r="G125" s="8" t="str">
        <f>IF('Plate 01'!D135&lt;&gt;"", TRIM('Plate 01'!D135), "")</f>
        <v/>
      </c>
      <c r="H125" s="8" t="str">
        <f>IF('Plate 01'!G41&lt;&gt;"", 'Plate 01'!G41, "")</f>
        <v/>
      </c>
      <c r="I125" s="8" t="str">
        <f t="shared" si="1"/>
        <v/>
      </c>
    </row>
    <row r="126" spans="1:9">
      <c r="A126" s="33" t="s">
        <v>283</v>
      </c>
      <c r="B126" s="35">
        <f>COUNTA(#REF!,#REF!,#REF!,#REF!)</f>
        <v>4</v>
      </c>
      <c r="C126" s="35">
        <f>COUNTA(#REF!,#REF!,#REF!,#REF!)</f>
        <v>4</v>
      </c>
      <c r="D126" s="35">
        <f>COUNTA(#REF!,#REF!,#REF!,#REF!)</f>
        <v>4</v>
      </c>
      <c r="E126" s="35">
        <f>COUNTA(#REF!,#REF!,#REF!,#REF!)</f>
        <v>4</v>
      </c>
      <c r="F126" s="35">
        <f>COUNTA(#REF!,#REF!,#REF!,#REF!)</f>
        <v>4</v>
      </c>
      <c r="G126" s="8" t="str">
        <f>IF('Plate 01'!D136&lt;&gt;"", TRIM('Plate 01'!D136), "")</f>
        <v/>
      </c>
      <c r="H126" s="8" t="str">
        <f>IF('Plate 01'!G42&lt;&gt;"", 'Plate 01'!G42, "")</f>
        <v/>
      </c>
      <c r="I126" s="8" t="str">
        <f t="shared" si="1"/>
        <v/>
      </c>
    </row>
    <row r="127" spans="1:9">
      <c r="A127" s="17"/>
      <c r="B127" s="35"/>
      <c r="C127" s="35"/>
      <c r="D127" s="35"/>
      <c r="E127" s="35"/>
      <c r="F127" s="35"/>
      <c r="G127" s="8" t="str">
        <f>IF('Plate 01'!D137&lt;&gt;"", TRIM('Plate 01'!D137), "")</f>
        <v/>
      </c>
      <c r="H127" s="8" t="str">
        <f>IF('Plate 01'!G43&lt;&gt;"", 'Plate 01'!G43, "")</f>
        <v/>
      </c>
      <c r="I127" s="8" t="str">
        <f t="shared" si="1"/>
        <v/>
      </c>
    </row>
    <row r="128" spans="1:9">
      <c r="B128" s="36" t="s">
        <v>278</v>
      </c>
      <c r="C128" s="36" t="s">
        <v>279</v>
      </c>
      <c r="D128" s="36" t="s">
        <v>280</v>
      </c>
      <c r="E128" s="36" t="s">
        <v>281</v>
      </c>
      <c r="F128" s="36" t="s">
        <v>282</v>
      </c>
      <c r="G128" s="8" t="str">
        <f>IF('Plate 01'!D138&lt;&gt;"", TRIM('Plate 01'!D138), "")</f>
        <v/>
      </c>
      <c r="H128" s="8" t="str">
        <f>IF('Plate 01'!G44&lt;&gt;"", 'Plate 01'!G44, "")</f>
        <v/>
      </c>
      <c r="I128" s="8" t="str">
        <f t="shared" si="1"/>
        <v/>
      </c>
    </row>
    <row r="129" spans="1:9">
      <c r="B129" s="35">
        <f>COUNTA(#REF!,#REF!,#REF!,#REF!)</f>
        <v>4</v>
      </c>
      <c r="C129" s="35">
        <f>COUNTA(#REF!,#REF!,#REF!,#REF!)</f>
        <v>4</v>
      </c>
      <c r="D129" s="35">
        <f>COUNTA(#REF!,#REF!,#REF!,#REF!)</f>
        <v>4</v>
      </c>
      <c r="E129" s="35">
        <f>COUNTA(#REF!,#REF!,#REF!,#REF!)</f>
        <v>4</v>
      </c>
      <c r="F129" s="35">
        <f>COUNTA(#REF!,#REF!,#REF!,#REF!)</f>
        <v>4</v>
      </c>
      <c r="G129" s="8" t="str">
        <f>IF('Plate 01'!D139&lt;&gt;"", TRIM('Plate 01'!D139), "")</f>
        <v/>
      </c>
      <c r="H129" s="8" t="str">
        <f>IF('Plate 01'!G45&lt;&gt;"", 'Plate 01'!G45, "")</f>
        <v/>
      </c>
      <c r="I129" s="8" t="str">
        <f t="shared" si="1"/>
        <v/>
      </c>
    </row>
    <row r="130" spans="1:9">
      <c r="G130" s="8" t="str">
        <f>IF('Plate 01'!D140&lt;&gt;"", TRIM('Plate 01'!D140), "")</f>
        <v/>
      </c>
      <c r="H130" s="8" t="str">
        <f>IF('Plate 01'!G46&lt;&gt;"", 'Plate 01'!G46, "")</f>
        <v/>
      </c>
      <c r="I130" s="8" t="str">
        <f t="shared" si="1"/>
        <v/>
      </c>
    </row>
    <row r="131" spans="1:9">
      <c r="G131" s="8" t="str">
        <f>IF('Plate 01'!D141&lt;&gt;"", TRIM('Plate 01'!D141), "")</f>
        <v/>
      </c>
      <c r="H131" s="8" t="str">
        <f>IF('Plate 01'!G47&lt;&gt;"", 'Plate 01'!G47, "")</f>
        <v/>
      </c>
      <c r="I131" s="8" t="str">
        <f t="shared" ref="I131:I193" si="2">CONCATENATE(TRIM(G131), TRIM(H131))</f>
        <v/>
      </c>
    </row>
    <row r="132" spans="1:9">
      <c r="G132" s="8" t="str">
        <f>IF('Plate 01'!D142&lt;&gt;"", TRIM('Plate 01'!D142), "")</f>
        <v/>
      </c>
      <c r="H132" s="8" t="str">
        <f>IF('Plate 01'!G48&lt;&gt;"", 'Plate 01'!G48, "")</f>
        <v/>
      </c>
      <c r="I132" s="8" t="str">
        <f t="shared" si="2"/>
        <v/>
      </c>
    </row>
    <row r="133" spans="1:9">
      <c r="G133" s="8" t="str">
        <f>IF('Plate 01'!D143&lt;&gt;"", TRIM('Plate 01'!D143), "")</f>
        <v/>
      </c>
      <c r="H133" s="8" t="str">
        <f>IF('Plate 01'!G49&lt;&gt;"", 'Plate 01'!G49, "")</f>
        <v/>
      </c>
      <c r="I133" s="8" t="str">
        <f t="shared" si="2"/>
        <v/>
      </c>
    </row>
    <row r="134" spans="1:9">
      <c r="G134" s="8" t="str">
        <f>IF('Plate 01'!D144&lt;&gt;"", TRIM('Plate 01'!D144), "")</f>
        <v/>
      </c>
      <c r="H134" s="8" t="str">
        <f>IF('Plate 01'!G50&lt;&gt;"", 'Plate 01'!G50, "")</f>
        <v/>
      </c>
      <c r="I134" s="8" t="str">
        <f t="shared" si="2"/>
        <v/>
      </c>
    </row>
    <row r="135" spans="1:9">
      <c r="G135" s="8" t="str">
        <f>IF('Plate 01'!D145&lt;&gt;"", TRIM('Plate 01'!D145), "")</f>
        <v/>
      </c>
      <c r="H135" s="8" t="str">
        <f>IF('Plate 01'!G51&lt;&gt;"", 'Plate 01'!G51, "")</f>
        <v/>
      </c>
      <c r="I135" s="8" t="str">
        <f t="shared" si="2"/>
        <v/>
      </c>
    </row>
    <row r="136" spans="1:9">
      <c r="G136" s="8" t="str">
        <f>IF('Plate 01'!D146&lt;&gt;"", TRIM('Plate 01'!D146), "")</f>
        <v/>
      </c>
      <c r="H136" s="8" t="str">
        <f>IF('Plate 01'!G52&lt;&gt;"", 'Plate 01'!G52, "")</f>
        <v/>
      </c>
      <c r="I136" s="8" t="str">
        <f t="shared" si="2"/>
        <v/>
      </c>
    </row>
    <row r="137" spans="1:9">
      <c r="G137" s="8" t="str">
        <f>IF('Plate 01'!D147&lt;&gt;"", TRIM('Plate 01'!D147), "")</f>
        <v/>
      </c>
      <c r="H137" s="8" t="str">
        <f>IF('Plate 01'!G53&lt;&gt;"", 'Plate 01'!G53, "")</f>
        <v/>
      </c>
      <c r="I137" s="8" t="str">
        <f t="shared" si="2"/>
        <v/>
      </c>
    </row>
    <row r="138" spans="1:9">
      <c r="A138"/>
      <c r="G138" s="8" t="str">
        <f>IF('Plate 01'!D148&lt;&gt;"", TRIM('Plate 01'!D148), "")</f>
        <v/>
      </c>
      <c r="H138" s="8" t="str">
        <f>IF('Plate 01'!G54&lt;&gt;"", 'Plate 01'!G54, "")</f>
        <v/>
      </c>
      <c r="I138" s="8" t="str">
        <f t="shared" si="2"/>
        <v/>
      </c>
    </row>
    <row r="139" spans="1:9">
      <c r="G139" s="8" t="str">
        <f>IF('Plate 01'!D149&lt;&gt;"", TRIM('Plate 01'!D149), "")</f>
        <v/>
      </c>
      <c r="H139" s="8" t="str">
        <f>IF('Plate 01'!G55&lt;&gt;"", 'Plate 01'!G55, "")</f>
        <v/>
      </c>
      <c r="I139" s="8" t="str">
        <f t="shared" si="2"/>
        <v/>
      </c>
    </row>
    <row r="140" spans="1:9">
      <c r="G140" s="8" t="str">
        <f>IF('Plate 01'!D150&lt;&gt;"", TRIM('Plate 01'!D150), "")</f>
        <v/>
      </c>
      <c r="H140" s="8" t="str">
        <f>IF('Plate 01'!G56&lt;&gt;"", 'Plate 01'!G56, "")</f>
        <v/>
      </c>
      <c r="I140" s="8" t="str">
        <f t="shared" si="2"/>
        <v/>
      </c>
    </row>
    <row r="141" spans="1:9">
      <c r="G141" s="8" t="str">
        <f>IF('Plate 01'!D151&lt;&gt;"", TRIM('Plate 01'!D151), "")</f>
        <v/>
      </c>
      <c r="H141" s="8" t="str">
        <f>IF('Plate 01'!G57&lt;&gt;"", 'Plate 01'!G57, "")</f>
        <v/>
      </c>
      <c r="I141" s="8" t="str">
        <f t="shared" si="2"/>
        <v/>
      </c>
    </row>
    <row r="142" spans="1:9">
      <c r="G142" s="8" t="str">
        <f>IF('Plate 01'!D152&lt;&gt;"", TRIM('Plate 01'!D152), "")</f>
        <v/>
      </c>
      <c r="H142" s="8" t="str">
        <f>IF('Plate 01'!G58&lt;&gt;"", 'Plate 01'!G58, "")</f>
        <v/>
      </c>
      <c r="I142" s="8" t="str">
        <f t="shared" si="2"/>
        <v/>
      </c>
    </row>
    <row r="143" spans="1:9">
      <c r="G143" s="8" t="str">
        <f>IF('Plate 01'!D153&lt;&gt;"", TRIM('Plate 01'!D153), "")</f>
        <v/>
      </c>
      <c r="H143" s="8" t="str">
        <f>IF('Plate 01'!G59&lt;&gt;"", 'Plate 01'!G59, "")</f>
        <v/>
      </c>
      <c r="I143" s="8" t="str">
        <f t="shared" si="2"/>
        <v/>
      </c>
    </row>
    <row r="144" spans="1:9">
      <c r="G144" s="8" t="str">
        <f>IF('Plate 01'!D154&lt;&gt;"", TRIM('Plate 01'!D154), "")</f>
        <v/>
      </c>
      <c r="H144" s="8" t="str">
        <f>IF('Plate 01'!G60&lt;&gt;"", 'Plate 01'!G60, "")</f>
        <v/>
      </c>
      <c r="I144" s="8" t="str">
        <f t="shared" si="2"/>
        <v/>
      </c>
    </row>
    <row r="145" spans="1:9">
      <c r="G145" s="8" t="str">
        <f>IF('Plate 01'!D155&lt;&gt;"", TRIM('Plate 01'!D155), "")</f>
        <v/>
      </c>
      <c r="H145" s="8" t="str">
        <f>IF('Plate 01'!G61&lt;&gt;"", 'Plate 01'!G61, "")</f>
        <v/>
      </c>
      <c r="I145" s="8" t="str">
        <f t="shared" si="2"/>
        <v/>
      </c>
    </row>
    <row r="146" spans="1:9">
      <c r="G146" s="8" t="str">
        <f>IF('Plate 01'!D156&lt;&gt;"", TRIM('Plate 01'!D156), "")</f>
        <v/>
      </c>
      <c r="H146" s="8" t="str">
        <f>IF('Plate 01'!G62&lt;&gt;"", 'Plate 01'!G62, "")</f>
        <v/>
      </c>
      <c r="I146" s="8" t="str">
        <f t="shared" si="2"/>
        <v/>
      </c>
    </row>
    <row r="147" spans="1:9">
      <c r="G147" s="8" t="str">
        <f>IF('Plate 01'!D157&lt;&gt;"", TRIM('Plate 01'!D157), "")</f>
        <v/>
      </c>
      <c r="H147" s="8" t="str">
        <f>IF('Plate 01'!G63&lt;&gt;"", 'Plate 01'!G63, "")</f>
        <v/>
      </c>
      <c r="I147" s="8" t="str">
        <f t="shared" si="2"/>
        <v/>
      </c>
    </row>
    <row r="148" spans="1:9">
      <c r="G148" s="8" t="str">
        <f>IF('Plate 01'!D158&lt;&gt;"", TRIM('Plate 01'!D158), "")</f>
        <v/>
      </c>
      <c r="H148" s="8" t="str">
        <f>IF('Plate 01'!G64&lt;&gt;"", 'Plate 01'!G64, "")</f>
        <v/>
      </c>
      <c r="I148" s="8" t="str">
        <f t="shared" si="2"/>
        <v/>
      </c>
    </row>
    <row r="149" spans="1:9">
      <c r="G149" s="8" t="str">
        <f>IF('Plate 01'!D159&lt;&gt;"", TRIM('Plate 01'!D159), "")</f>
        <v/>
      </c>
      <c r="H149" s="8" t="str">
        <f>IF('Plate 01'!G65&lt;&gt;"", 'Plate 01'!G65, "")</f>
        <v/>
      </c>
      <c r="I149" s="8" t="str">
        <f t="shared" si="2"/>
        <v/>
      </c>
    </row>
    <row r="150" spans="1:9">
      <c r="G150" s="8" t="str">
        <f>IF('Plate 01'!D160&lt;&gt;"", TRIM('Plate 01'!D160), "")</f>
        <v/>
      </c>
      <c r="H150" s="8" t="str">
        <f>IF('Plate 01'!G66&lt;&gt;"", 'Plate 01'!G66, "")</f>
        <v/>
      </c>
      <c r="I150" s="8" t="str">
        <f t="shared" si="2"/>
        <v/>
      </c>
    </row>
    <row r="151" spans="1:9">
      <c r="G151" s="8" t="str">
        <f>IF('Plate 01'!D161&lt;&gt;"", TRIM('Plate 01'!D161), "")</f>
        <v/>
      </c>
      <c r="H151" s="8" t="str">
        <f>IF('Plate 01'!G67&lt;&gt;"", 'Plate 01'!G67, "")</f>
        <v/>
      </c>
      <c r="I151" s="8" t="str">
        <f t="shared" si="2"/>
        <v/>
      </c>
    </row>
    <row r="152" spans="1:9">
      <c r="A152" s="105"/>
      <c r="G152" s="8" t="str">
        <f>IF('Plate 01'!D162&lt;&gt;"", TRIM('Plate 01'!D162), "")</f>
        <v/>
      </c>
      <c r="H152" s="8" t="str">
        <f>IF('Plate 01'!G68&lt;&gt;"", 'Plate 01'!G68, "")</f>
        <v/>
      </c>
      <c r="I152" s="8" t="str">
        <f t="shared" si="2"/>
        <v/>
      </c>
    </row>
    <row r="153" spans="1:9">
      <c r="G153" s="8" t="str">
        <f>IF('Plate 01'!D163&lt;&gt;"", TRIM('Plate 01'!D163), "")</f>
        <v/>
      </c>
      <c r="H153" s="8" t="str">
        <f>IF('Plate 01'!G69&lt;&gt;"", 'Plate 01'!G69, "")</f>
        <v/>
      </c>
      <c r="I153" s="8" t="str">
        <f t="shared" si="2"/>
        <v/>
      </c>
    </row>
    <row r="154" spans="1:9">
      <c r="G154" s="8" t="str">
        <f>IF('Plate 01'!D164&lt;&gt;"", TRIM('Plate 01'!D164), "")</f>
        <v/>
      </c>
      <c r="H154" s="8" t="str">
        <f>IF('Plate 01'!G70&lt;&gt;"", 'Plate 01'!G70, "")</f>
        <v/>
      </c>
      <c r="I154" s="8" t="str">
        <f t="shared" si="2"/>
        <v/>
      </c>
    </row>
    <row r="155" spans="1:9">
      <c r="G155" s="8" t="str">
        <f>IF('Plate 01'!D165&lt;&gt;"", TRIM('Plate 01'!D165), "")</f>
        <v/>
      </c>
      <c r="H155" s="8" t="str">
        <f>IF('Plate 01'!G71&lt;&gt;"", 'Plate 01'!G71, "")</f>
        <v/>
      </c>
      <c r="I155" s="8" t="str">
        <f t="shared" si="2"/>
        <v/>
      </c>
    </row>
    <row r="156" spans="1:9">
      <c r="G156" s="8" t="str">
        <f>IF('Plate 01'!D166&lt;&gt;"", TRIM('Plate 01'!D166), "")</f>
        <v/>
      </c>
      <c r="H156" s="8" t="str">
        <f>IF('Plate 01'!G72&lt;&gt;"", 'Plate 01'!G72, "")</f>
        <v/>
      </c>
      <c r="I156" s="8" t="str">
        <f t="shared" si="2"/>
        <v/>
      </c>
    </row>
    <row r="157" spans="1:9">
      <c r="G157" s="8" t="str">
        <f>IF('Plate 01'!D167&lt;&gt;"", TRIM('Plate 01'!D167), "")</f>
        <v/>
      </c>
      <c r="H157" s="8" t="str">
        <f>IF('Plate 01'!G73&lt;&gt;"", 'Plate 01'!G73, "")</f>
        <v/>
      </c>
      <c r="I157" s="8" t="str">
        <f t="shared" si="2"/>
        <v/>
      </c>
    </row>
    <row r="158" spans="1:9">
      <c r="G158" s="8" t="str">
        <f>IF('Plate 01'!D168&lt;&gt;"", TRIM('Plate 01'!D168), "")</f>
        <v/>
      </c>
      <c r="H158" s="8" t="str">
        <f>IF('Plate 01'!G74&lt;&gt;"", 'Plate 01'!G74, "")</f>
        <v/>
      </c>
      <c r="I158" s="8" t="str">
        <f t="shared" si="2"/>
        <v/>
      </c>
    </row>
    <row r="159" spans="1:9">
      <c r="G159" s="8" t="str">
        <f>IF('Plate 01'!D169&lt;&gt;"", TRIM('Plate 01'!D169), "")</f>
        <v/>
      </c>
      <c r="H159" s="8" t="str">
        <f>IF('Plate 01'!G75&lt;&gt;"", 'Plate 01'!G75, "")</f>
        <v/>
      </c>
      <c r="I159" s="8" t="str">
        <f t="shared" si="2"/>
        <v/>
      </c>
    </row>
    <row r="160" spans="1:9">
      <c r="G160" s="8" t="str">
        <f>IF('Plate 01'!D170&lt;&gt;"", TRIM('Plate 01'!D170), "")</f>
        <v/>
      </c>
      <c r="H160" s="8" t="str">
        <f>IF('Plate 01'!G76&lt;&gt;"", 'Plate 01'!G76, "")</f>
        <v/>
      </c>
      <c r="I160" s="8" t="str">
        <f t="shared" si="2"/>
        <v/>
      </c>
    </row>
    <row r="161" spans="7:9">
      <c r="G161" s="8" t="str">
        <f>IF('Plate 01'!D171&lt;&gt;"", TRIM('Plate 01'!D171), "")</f>
        <v/>
      </c>
      <c r="H161" s="8" t="str">
        <f>IF('Plate 01'!G77&lt;&gt;"", 'Plate 01'!G77, "")</f>
        <v/>
      </c>
      <c r="I161" s="8" t="str">
        <f t="shared" si="2"/>
        <v/>
      </c>
    </row>
    <row r="162" spans="7:9">
      <c r="G162" s="8" t="str">
        <f>IF('Plate 01'!D172&lt;&gt;"", TRIM('Plate 01'!D172), "")</f>
        <v/>
      </c>
      <c r="H162" s="8" t="str">
        <f>IF('Plate 01'!G78&lt;&gt;"", 'Plate 01'!G78, "")</f>
        <v/>
      </c>
      <c r="I162" s="8" t="str">
        <f t="shared" si="2"/>
        <v/>
      </c>
    </row>
    <row r="163" spans="7:9">
      <c r="G163" s="8" t="str">
        <f>IF('Plate 01'!D173&lt;&gt;"", TRIM('Plate 01'!D173), "")</f>
        <v/>
      </c>
      <c r="H163" s="8" t="str">
        <f>IF('Plate 01'!G79&lt;&gt;"", 'Plate 01'!G79, "")</f>
        <v/>
      </c>
      <c r="I163" s="8" t="str">
        <f t="shared" si="2"/>
        <v/>
      </c>
    </row>
    <row r="164" spans="7:9">
      <c r="G164" s="8" t="str">
        <f>IF('Plate 01'!D174&lt;&gt;"", TRIM('Plate 01'!D174), "")</f>
        <v/>
      </c>
      <c r="H164" s="8" t="str">
        <f>IF('Plate 01'!G80&lt;&gt;"", 'Plate 01'!G80, "")</f>
        <v/>
      </c>
      <c r="I164" s="8" t="str">
        <f t="shared" si="2"/>
        <v/>
      </c>
    </row>
    <row r="165" spans="7:9">
      <c r="G165" s="8" t="str">
        <f>IF('Plate 01'!D175&lt;&gt;"", TRIM('Plate 01'!D175), "")</f>
        <v/>
      </c>
      <c r="H165" s="8" t="str">
        <f>IF('Plate 01'!G81&lt;&gt;"", 'Plate 01'!G81, "")</f>
        <v/>
      </c>
      <c r="I165" s="8" t="str">
        <f t="shared" si="2"/>
        <v/>
      </c>
    </row>
    <row r="166" spans="7:9">
      <c r="G166" s="8" t="str">
        <f>IF('Plate 01'!D176&lt;&gt;"", TRIM('Plate 01'!D176), "")</f>
        <v/>
      </c>
      <c r="H166" s="8" t="str">
        <f>IF('Plate 01'!G82&lt;&gt;"", 'Plate 01'!G82, "")</f>
        <v/>
      </c>
      <c r="I166" s="8" t="str">
        <f t="shared" si="2"/>
        <v/>
      </c>
    </row>
    <row r="167" spans="7:9">
      <c r="G167" s="8" t="str">
        <f>IF('Plate 01'!D177&lt;&gt;"", TRIM('Plate 01'!D177), "")</f>
        <v/>
      </c>
      <c r="H167" s="8" t="str">
        <f>IF('Plate 01'!G83&lt;&gt;"", 'Plate 01'!G83, "")</f>
        <v/>
      </c>
      <c r="I167" s="8" t="str">
        <f t="shared" si="2"/>
        <v/>
      </c>
    </row>
    <row r="168" spans="7:9">
      <c r="G168" s="8" t="str">
        <f>IF('Plate 01'!D178&lt;&gt;"", TRIM('Plate 01'!D178), "")</f>
        <v/>
      </c>
      <c r="H168" s="8" t="str">
        <f>IF('Plate 01'!G84&lt;&gt;"", 'Plate 01'!G84, "")</f>
        <v/>
      </c>
      <c r="I168" s="8" t="str">
        <f t="shared" si="2"/>
        <v/>
      </c>
    </row>
    <row r="169" spans="7:9">
      <c r="G169" s="8" t="str">
        <f>IF('Plate 01'!D179&lt;&gt;"", TRIM('Plate 01'!D179), "")</f>
        <v/>
      </c>
      <c r="H169" s="8" t="str">
        <f>IF('Plate 01'!G85&lt;&gt;"", 'Plate 01'!G85, "")</f>
        <v/>
      </c>
      <c r="I169" s="8" t="str">
        <f t="shared" si="2"/>
        <v/>
      </c>
    </row>
    <row r="170" spans="7:9">
      <c r="G170" s="8" t="str">
        <f>IF('Plate 01'!D180&lt;&gt;"", TRIM('Plate 01'!D180), "")</f>
        <v/>
      </c>
      <c r="H170" s="8" t="str">
        <f>IF('Plate 01'!G86&lt;&gt;"", 'Plate 01'!G86, "")</f>
        <v/>
      </c>
      <c r="I170" s="8" t="str">
        <f t="shared" si="2"/>
        <v/>
      </c>
    </row>
    <row r="171" spans="7:9">
      <c r="G171" s="8" t="str">
        <f>IF('Plate 01'!D181&lt;&gt;"", TRIM('Plate 01'!D181), "")</f>
        <v/>
      </c>
      <c r="H171" s="8" t="str">
        <f>IF('Plate 01'!G87&lt;&gt;"", 'Plate 01'!G87, "")</f>
        <v/>
      </c>
      <c r="I171" s="8" t="str">
        <f t="shared" si="2"/>
        <v/>
      </c>
    </row>
    <row r="172" spans="7:9">
      <c r="G172" s="8" t="str">
        <f>IF('Plate 01'!D182&lt;&gt;"", TRIM('Plate 01'!D182), "")</f>
        <v/>
      </c>
      <c r="H172" s="8" t="str">
        <f>IF('Plate 01'!G88&lt;&gt;"", 'Plate 01'!G88, "")</f>
        <v/>
      </c>
      <c r="I172" s="8" t="str">
        <f t="shared" si="2"/>
        <v/>
      </c>
    </row>
    <row r="173" spans="7:9">
      <c r="G173" s="8" t="str">
        <f>IF('Plate 01'!D183&lt;&gt;"", TRIM('Plate 01'!D183), "")</f>
        <v/>
      </c>
      <c r="H173" s="8" t="str">
        <f>IF('Plate 01'!G89&lt;&gt;"", 'Plate 01'!G89, "")</f>
        <v/>
      </c>
      <c r="I173" s="8" t="str">
        <f t="shared" si="2"/>
        <v/>
      </c>
    </row>
    <row r="174" spans="7:9">
      <c r="G174" s="8" t="str">
        <f>IF('Plate 01'!D184&lt;&gt;"", TRIM('Plate 01'!D184), "")</f>
        <v/>
      </c>
      <c r="H174" s="8" t="str">
        <f>IF('Plate 01'!G90&lt;&gt;"", 'Plate 01'!G90, "")</f>
        <v/>
      </c>
      <c r="I174" s="8" t="str">
        <f t="shared" si="2"/>
        <v/>
      </c>
    </row>
    <row r="175" spans="7:9">
      <c r="G175" s="8" t="str">
        <f>IF('Plate 01'!D185&lt;&gt;"", TRIM('Plate 01'!D185), "")</f>
        <v/>
      </c>
      <c r="H175" s="8" t="str">
        <f>IF('Plate 01'!G91&lt;&gt;"", 'Plate 01'!G91, "")</f>
        <v/>
      </c>
      <c r="I175" s="8" t="str">
        <f t="shared" si="2"/>
        <v/>
      </c>
    </row>
    <row r="176" spans="7:9">
      <c r="G176" s="8" t="str">
        <f>IF('Plate 01'!D186&lt;&gt;"", TRIM('Plate 01'!D186), "")</f>
        <v/>
      </c>
      <c r="H176" s="8" t="str">
        <f>IF('Plate 01'!G92&lt;&gt;"", 'Plate 01'!G92, "")</f>
        <v/>
      </c>
      <c r="I176" s="8" t="str">
        <f t="shared" si="2"/>
        <v/>
      </c>
    </row>
    <row r="177" spans="7:10">
      <c r="G177" s="8" t="str">
        <f>IF('Plate 01'!D187&lt;&gt;"", TRIM('Plate 01'!D187), "")</f>
        <v/>
      </c>
      <c r="H177" s="8" t="str">
        <f>IF('Plate 01'!G93&lt;&gt;"", 'Plate 01'!G93, "")</f>
        <v/>
      </c>
      <c r="I177" s="8" t="str">
        <f t="shared" si="2"/>
        <v/>
      </c>
    </row>
    <row r="178" spans="7:10">
      <c r="G178" s="8" t="str">
        <f>IF('Plate 01'!D188&lt;&gt;"", TRIM('Plate 01'!D188), "")</f>
        <v/>
      </c>
      <c r="H178" s="8" t="str">
        <f>IF('Plate 01'!G94&lt;&gt;"", 'Plate 01'!G94, "")</f>
        <v/>
      </c>
      <c r="I178" s="8" t="str">
        <f t="shared" si="2"/>
        <v/>
      </c>
    </row>
    <row r="179" spans="7:10">
      <c r="G179" s="8" t="str">
        <f>IF('Plate 01'!D189&lt;&gt;"", TRIM('Plate 01'!D189), "")</f>
        <v/>
      </c>
      <c r="H179" s="8" t="str">
        <f>IF('Plate 01'!G95&lt;&gt;"", 'Plate 01'!G95, "")</f>
        <v/>
      </c>
      <c r="I179" s="8" t="str">
        <f t="shared" si="2"/>
        <v/>
      </c>
    </row>
    <row r="180" spans="7:10">
      <c r="G180" s="8" t="str">
        <f>IF('Plate 01'!D190&lt;&gt;"", TRIM('Plate 01'!D190), "")</f>
        <v/>
      </c>
      <c r="H180" s="8" t="str">
        <f>IF('Plate 01'!G96&lt;&gt;"", 'Plate 01'!G96, "")</f>
        <v/>
      </c>
      <c r="I180" s="8" t="str">
        <f t="shared" si="2"/>
        <v/>
      </c>
    </row>
    <row r="181" spans="7:10">
      <c r="G181" s="8" t="str">
        <f>IF('Plate 01'!D191&lt;&gt;"", TRIM('Plate 01'!D191), "")</f>
        <v/>
      </c>
      <c r="H181" s="8" t="str">
        <f>IF('Plate 01'!G97&lt;&gt;"", 'Plate 01'!G97, "")</f>
        <v/>
      </c>
      <c r="I181" s="8" t="str">
        <f t="shared" si="2"/>
        <v/>
      </c>
    </row>
    <row r="182" spans="7:10">
      <c r="G182" s="8" t="str">
        <f>IF('Plate 01'!D192&lt;&gt;"", TRIM('Plate 01'!D192), "")</f>
        <v/>
      </c>
      <c r="H182" s="8" t="str">
        <f>IF('Plate 01'!G98&lt;&gt;"", 'Plate 01'!G98, "")</f>
        <v/>
      </c>
      <c r="I182" s="8" t="str">
        <f t="shared" si="2"/>
        <v/>
      </c>
    </row>
    <row r="183" spans="7:10">
      <c r="G183" s="8" t="str">
        <f>IF('Plate 01'!D193&lt;&gt;"", TRIM('Plate 01'!D193), "")</f>
        <v/>
      </c>
      <c r="H183" s="8" t="str">
        <f>IF('Plate 01'!G99&lt;&gt;"", 'Plate 01'!G99, "")</f>
        <v/>
      </c>
      <c r="I183" s="8" t="str">
        <f t="shared" si="2"/>
        <v/>
      </c>
    </row>
    <row r="184" spans="7:10">
      <c r="G184" s="8" t="str">
        <f>IF('Plate 01'!D194&lt;&gt;"", TRIM('Plate 01'!D194), "")</f>
        <v/>
      </c>
      <c r="H184" s="8" t="str">
        <f>IF('Plate 01'!G100&lt;&gt;"", 'Plate 01'!G100, "")</f>
        <v/>
      </c>
      <c r="I184" s="8" t="str">
        <f t="shared" si="2"/>
        <v/>
      </c>
    </row>
    <row r="185" spans="7:10">
      <c r="G185" s="8" t="str">
        <f>IF('Plate 01'!D195&lt;&gt;"", TRIM('Plate 01'!D195), "")</f>
        <v/>
      </c>
      <c r="H185" s="8" t="str">
        <f>IF('Plate 01'!G101&lt;&gt;"", 'Plate 01'!G101, "")</f>
        <v/>
      </c>
      <c r="I185" s="8" t="str">
        <f t="shared" si="2"/>
        <v/>
      </c>
    </row>
    <row r="186" spans="7:10">
      <c r="G186" s="8" t="str">
        <f>IF('Plate 01'!D196&lt;&gt;"", TRIM('Plate 01'!D196), "")</f>
        <v/>
      </c>
      <c r="H186" s="8" t="str">
        <f>IF('Plate 01'!G102&lt;&gt;"", 'Plate 01'!G102, "")</f>
        <v/>
      </c>
      <c r="I186" s="8" t="str">
        <f t="shared" si="2"/>
        <v/>
      </c>
    </row>
    <row r="187" spans="7:10">
      <c r="G187" s="8" t="str">
        <f>IF('Plate 01'!D197&lt;&gt;"", TRIM('Plate 01'!D197), "")</f>
        <v/>
      </c>
      <c r="H187" s="8" t="str">
        <f>IF('Plate 01'!G103&lt;&gt;"", 'Plate 01'!G103, "")</f>
        <v/>
      </c>
      <c r="I187" s="8" t="str">
        <f t="shared" si="2"/>
        <v/>
      </c>
    </row>
    <row r="188" spans="7:10">
      <c r="G188" s="8" t="str">
        <f>IF('Plate 01'!D198&lt;&gt;"", TRIM('Plate 01'!D198), "")</f>
        <v/>
      </c>
      <c r="H188" s="8" t="str">
        <f>IF('Plate 01'!G104&lt;&gt;"", 'Plate 01'!G104, "")</f>
        <v/>
      </c>
      <c r="I188" s="8" t="str">
        <f t="shared" si="2"/>
        <v/>
      </c>
    </row>
    <row r="189" spans="7:10">
      <c r="G189" s="8" t="str">
        <f>IF('Plate 01'!D199&lt;&gt;"", TRIM('Plate 01'!D199), "")</f>
        <v/>
      </c>
      <c r="H189" s="8" t="str">
        <f>IF('Plate 01'!G105&lt;&gt;"", 'Plate 01'!G105, "")</f>
        <v/>
      </c>
      <c r="I189" s="8" t="str">
        <f t="shared" si="2"/>
        <v/>
      </c>
    </row>
    <row r="190" spans="7:10">
      <c r="G190" s="8" t="str">
        <f>IF('Plate 01'!D200&lt;&gt;"", TRIM('Plate 01'!D200), "")</f>
        <v/>
      </c>
      <c r="H190" s="8" t="str">
        <f>IF('Plate 01'!G106&lt;&gt;"", 'Plate 01'!G106, "")</f>
        <v/>
      </c>
      <c r="I190" s="8" t="str">
        <f t="shared" si="2"/>
        <v/>
      </c>
    </row>
    <row r="191" spans="7:10">
      <c r="G191" s="8" t="str">
        <f>IF('Plate 01'!D201&lt;&gt;"", TRIM('Plate 01'!D201), "")</f>
        <v/>
      </c>
      <c r="H191" s="8" t="str">
        <f>IF('Plate 01'!G107&lt;&gt;"", 'Plate 01'!G107, "")</f>
        <v/>
      </c>
      <c r="I191" s="8" t="str">
        <f t="shared" si="2"/>
        <v/>
      </c>
    </row>
    <row r="192" spans="7:10">
      <c r="G192" s="8" t="str">
        <f>IF('Plate 01'!D202&lt;&gt;"", TRIM('Plate 01'!D202), "")</f>
        <v/>
      </c>
      <c r="H192" s="89" t="str">
        <f>IF('Plate 01'!I14&lt;&gt;"", 'Plate 01'!I14, "")</f>
        <v/>
      </c>
      <c r="I192" s="89" t="str">
        <f t="shared" si="2"/>
        <v/>
      </c>
      <c r="J192" s="89"/>
    </row>
    <row r="193" spans="7:9">
      <c r="G193" s="8" t="str">
        <f>IF('Plate 01'!D203&lt;&gt;"", TRIM('Plate 01'!D203), "")</f>
        <v/>
      </c>
      <c r="H193" s="8" t="str">
        <f>IF('Plate 01'!I15&lt;&gt;"", 'Plate 01'!I15, "")</f>
        <v/>
      </c>
      <c r="I193" s="8" t="str">
        <f t="shared" si="2"/>
        <v/>
      </c>
    </row>
    <row r="194" spans="7:9">
      <c r="G194" s="8" t="str">
        <f>IF('Plate 01'!D204&lt;&gt;"", TRIM('Plate 01'!D204), "")</f>
        <v/>
      </c>
      <c r="H194" s="8" t="str">
        <f>IF('Plate 01'!I16&lt;&gt;"", 'Plate 01'!I16, "")</f>
        <v/>
      </c>
      <c r="I194" s="8" t="str">
        <f t="shared" ref="I194:I257" si="3">CONCATENATE(TRIM(G194), TRIM(H194))</f>
        <v/>
      </c>
    </row>
    <row r="195" spans="7:9">
      <c r="G195" s="8" t="str">
        <f>IF('Plate 01'!D205&lt;&gt;"", TRIM('Plate 01'!D205), "")</f>
        <v/>
      </c>
      <c r="H195" s="8" t="str">
        <f>IF('Plate 01'!I17&lt;&gt;"", 'Plate 01'!I17, "")</f>
        <v/>
      </c>
      <c r="I195" s="8" t="str">
        <f t="shared" si="3"/>
        <v/>
      </c>
    </row>
    <row r="196" spans="7:9">
      <c r="G196" s="8" t="str">
        <f>IF('Plate 01'!D206&lt;&gt;"", TRIM('Plate 01'!D206), "")</f>
        <v/>
      </c>
      <c r="H196" s="8" t="str">
        <f>IF('Plate 01'!I18&lt;&gt;"", 'Plate 01'!I18, "")</f>
        <v/>
      </c>
      <c r="I196" s="8" t="str">
        <f t="shared" si="3"/>
        <v/>
      </c>
    </row>
    <row r="197" spans="7:9">
      <c r="G197" s="8" t="str">
        <f>IF('Plate 01'!D207&lt;&gt;"", TRIM('Plate 01'!D207), "")</f>
        <v/>
      </c>
      <c r="H197" s="8" t="str">
        <f>IF('Plate 01'!I19&lt;&gt;"", 'Plate 01'!I19, "")</f>
        <v/>
      </c>
      <c r="I197" s="8" t="str">
        <f t="shared" si="3"/>
        <v/>
      </c>
    </row>
    <row r="198" spans="7:9">
      <c r="G198" s="8" t="str">
        <f>IF('Plate 01'!D208&lt;&gt;"", TRIM('Plate 01'!D208), "")</f>
        <v/>
      </c>
      <c r="H198" s="8" t="str">
        <f>IF('Plate 01'!I20&lt;&gt;"", 'Plate 01'!I20, "")</f>
        <v/>
      </c>
      <c r="I198" s="8" t="str">
        <f t="shared" si="3"/>
        <v/>
      </c>
    </row>
    <row r="199" spans="7:9">
      <c r="G199" s="8" t="str">
        <f>IF('Plate 01'!D209&lt;&gt;"", TRIM('Plate 01'!D209), "")</f>
        <v/>
      </c>
      <c r="H199" s="8" t="str">
        <f>IF('Plate 01'!I21&lt;&gt;"", 'Plate 01'!I21, "")</f>
        <v/>
      </c>
      <c r="I199" s="8" t="str">
        <f t="shared" si="3"/>
        <v/>
      </c>
    </row>
    <row r="200" spans="7:9">
      <c r="G200" s="8" t="str">
        <f>IF('Plate 01'!D210&lt;&gt;"", TRIM('Plate 01'!D210), "")</f>
        <v/>
      </c>
      <c r="H200" s="8" t="str">
        <f>IF('Plate 01'!I22&lt;&gt;"", 'Plate 01'!I22, "")</f>
        <v/>
      </c>
      <c r="I200" s="8" t="str">
        <f t="shared" si="3"/>
        <v/>
      </c>
    </row>
    <row r="201" spans="7:9">
      <c r="G201" s="8" t="str">
        <f>IF('Plate 01'!D211&lt;&gt;"", TRIM('Plate 01'!D211), "")</f>
        <v/>
      </c>
      <c r="H201" s="8" t="str">
        <f>IF('Plate 01'!I23&lt;&gt;"", 'Plate 01'!I23, "")</f>
        <v/>
      </c>
      <c r="I201" s="8" t="str">
        <f t="shared" si="3"/>
        <v/>
      </c>
    </row>
    <row r="202" spans="7:9">
      <c r="G202" s="8" t="str">
        <f>IF('Plate 01'!D212&lt;&gt;"", TRIM('Plate 01'!D212), "")</f>
        <v/>
      </c>
      <c r="H202" s="8" t="str">
        <f>IF('Plate 01'!I24&lt;&gt;"", 'Plate 01'!I24, "")</f>
        <v/>
      </c>
      <c r="I202" s="8" t="str">
        <f t="shared" si="3"/>
        <v/>
      </c>
    </row>
    <row r="203" spans="7:9">
      <c r="G203" s="8" t="str">
        <f>IF('Plate 01'!D213&lt;&gt;"", TRIM('Plate 01'!D213), "")</f>
        <v/>
      </c>
      <c r="H203" s="8" t="str">
        <f>IF('Plate 01'!I25&lt;&gt;"", 'Plate 01'!I25, "")</f>
        <v/>
      </c>
      <c r="I203" s="8" t="str">
        <f t="shared" si="3"/>
        <v/>
      </c>
    </row>
    <row r="204" spans="7:9">
      <c r="G204" s="8" t="str">
        <f>IF('Plate 01'!D214&lt;&gt;"", TRIM('Plate 01'!D214), "")</f>
        <v/>
      </c>
      <c r="H204" s="8" t="str">
        <f>IF('Plate 01'!I26&lt;&gt;"", 'Plate 01'!I26, "")</f>
        <v/>
      </c>
      <c r="I204" s="8" t="str">
        <f t="shared" si="3"/>
        <v/>
      </c>
    </row>
    <row r="205" spans="7:9">
      <c r="G205" s="8" t="str">
        <f>IF('Plate 01'!D215&lt;&gt;"", TRIM('Plate 01'!D215), "")</f>
        <v/>
      </c>
      <c r="H205" s="8" t="str">
        <f>IF('Plate 01'!I27&lt;&gt;"", 'Plate 01'!I27, "")</f>
        <v/>
      </c>
      <c r="I205" s="8" t="str">
        <f t="shared" si="3"/>
        <v/>
      </c>
    </row>
    <row r="206" spans="7:9">
      <c r="G206" s="8" t="str">
        <f>IF('Plate 01'!D216&lt;&gt;"", TRIM('Plate 01'!D216), "")</f>
        <v/>
      </c>
      <c r="H206" s="8" t="str">
        <f>IF('Plate 01'!I28&lt;&gt;"", 'Plate 01'!I28, "")</f>
        <v/>
      </c>
      <c r="I206" s="8" t="str">
        <f t="shared" si="3"/>
        <v/>
      </c>
    </row>
    <row r="207" spans="7:9">
      <c r="G207" s="8" t="str">
        <f>IF('Plate 01'!D217&lt;&gt;"", TRIM('Plate 01'!D217), "")</f>
        <v/>
      </c>
      <c r="H207" s="8" t="str">
        <f>IF('Plate 01'!I29&lt;&gt;"", 'Plate 01'!I29, "")</f>
        <v/>
      </c>
      <c r="I207" s="8" t="str">
        <f t="shared" si="3"/>
        <v/>
      </c>
    </row>
    <row r="208" spans="7:9">
      <c r="G208" s="8" t="str">
        <f>IF('Plate 01'!D218&lt;&gt;"", TRIM('Plate 01'!D218), "")</f>
        <v/>
      </c>
      <c r="H208" s="8" t="str">
        <f>IF('Plate 01'!I30&lt;&gt;"", 'Plate 01'!I30, "")</f>
        <v/>
      </c>
      <c r="I208" s="8" t="str">
        <f t="shared" si="3"/>
        <v/>
      </c>
    </row>
    <row r="209" spans="7:9">
      <c r="G209" s="8" t="str">
        <f>IF('Plate 01'!D219&lt;&gt;"", TRIM('Plate 01'!D219), "")</f>
        <v/>
      </c>
      <c r="H209" s="8" t="str">
        <f>IF('Plate 01'!I31&lt;&gt;"", 'Plate 01'!I31, "")</f>
        <v/>
      </c>
      <c r="I209" s="8" t="str">
        <f t="shared" si="3"/>
        <v/>
      </c>
    </row>
    <row r="210" spans="7:9">
      <c r="G210" s="8" t="str">
        <f>IF('Plate 01'!D220&lt;&gt;"", TRIM('Plate 01'!D220), "")</f>
        <v/>
      </c>
      <c r="H210" s="8" t="str">
        <f>IF('Plate 01'!I32&lt;&gt;"", 'Plate 01'!I32, "")</f>
        <v/>
      </c>
      <c r="I210" s="8" t="str">
        <f t="shared" si="3"/>
        <v/>
      </c>
    </row>
    <row r="211" spans="7:9">
      <c r="G211" s="8" t="str">
        <f>IF('Plate 01'!D221&lt;&gt;"", TRIM('Plate 01'!D221), "")</f>
        <v/>
      </c>
      <c r="H211" s="8" t="str">
        <f>IF('Plate 01'!I33&lt;&gt;"", 'Plate 01'!I33, "")</f>
        <v/>
      </c>
      <c r="I211" s="8" t="str">
        <f t="shared" si="3"/>
        <v/>
      </c>
    </row>
    <row r="212" spans="7:9">
      <c r="G212" s="8" t="str">
        <f>IF('Plate 01'!D222&lt;&gt;"", TRIM('Plate 01'!D222), "")</f>
        <v/>
      </c>
      <c r="H212" s="8" t="str">
        <f>IF('Plate 01'!I34&lt;&gt;"", 'Plate 01'!I34, "")</f>
        <v/>
      </c>
      <c r="I212" s="8" t="str">
        <f t="shared" si="3"/>
        <v/>
      </c>
    </row>
    <row r="213" spans="7:9">
      <c r="G213" s="8" t="str">
        <f>IF('Plate 01'!D223&lt;&gt;"", TRIM('Plate 01'!D223), "")</f>
        <v/>
      </c>
      <c r="H213" s="8" t="str">
        <f>IF('Plate 01'!I35&lt;&gt;"", 'Plate 01'!I35, "")</f>
        <v/>
      </c>
      <c r="I213" s="8" t="str">
        <f t="shared" si="3"/>
        <v/>
      </c>
    </row>
    <row r="214" spans="7:9">
      <c r="G214" s="8" t="str">
        <f>IF('Plate 01'!D224&lt;&gt;"", TRIM('Plate 01'!D224), "")</f>
        <v/>
      </c>
      <c r="H214" s="8" t="str">
        <f>IF('Plate 01'!I36&lt;&gt;"", 'Plate 01'!I36, "")</f>
        <v/>
      </c>
      <c r="I214" s="8" t="str">
        <f t="shared" si="3"/>
        <v/>
      </c>
    </row>
    <row r="215" spans="7:9">
      <c r="G215" s="8" t="str">
        <f>IF('Plate 01'!D225&lt;&gt;"", TRIM('Plate 01'!D225), "")</f>
        <v/>
      </c>
      <c r="H215" s="8" t="str">
        <f>IF('Plate 01'!I37&lt;&gt;"", 'Plate 01'!I37, "")</f>
        <v/>
      </c>
      <c r="I215" s="8" t="str">
        <f t="shared" si="3"/>
        <v/>
      </c>
    </row>
    <row r="216" spans="7:9">
      <c r="G216" s="8" t="str">
        <f>IF('Plate 01'!D226&lt;&gt;"", TRIM('Plate 01'!D226), "")</f>
        <v/>
      </c>
      <c r="H216" s="8" t="str">
        <f>IF('Plate 01'!I38&lt;&gt;"", 'Plate 01'!I38, "")</f>
        <v/>
      </c>
      <c r="I216" s="8" t="str">
        <f t="shared" si="3"/>
        <v/>
      </c>
    </row>
    <row r="217" spans="7:9">
      <c r="G217" s="8" t="str">
        <f>IF('Plate 01'!D227&lt;&gt;"", TRIM('Plate 01'!D227), "")</f>
        <v/>
      </c>
      <c r="H217" s="8" t="str">
        <f>IF('Plate 01'!I39&lt;&gt;"", 'Plate 01'!I39, "")</f>
        <v/>
      </c>
      <c r="I217" s="8" t="str">
        <f t="shared" si="3"/>
        <v/>
      </c>
    </row>
    <row r="218" spans="7:9">
      <c r="G218" s="8" t="str">
        <f>IF('Plate 01'!D228&lt;&gt;"", TRIM('Plate 01'!D228), "")</f>
        <v/>
      </c>
      <c r="H218" s="8" t="str">
        <f>IF('Plate 01'!I40&lt;&gt;"", 'Plate 01'!I40, "")</f>
        <v/>
      </c>
      <c r="I218" s="8" t="str">
        <f t="shared" si="3"/>
        <v/>
      </c>
    </row>
    <row r="219" spans="7:9">
      <c r="G219" s="8" t="str">
        <f>IF('Plate 01'!D229&lt;&gt;"", TRIM('Plate 01'!D229), "")</f>
        <v/>
      </c>
      <c r="H219" s="8" t="str">
        <f>IF('Plate 01'!I41&lt;&gt;"", 'Plate 01'!I41, "")</f>
        <v/>
      </c>
      <c r="I219" s="8" t="str">
        <f t="shared" si="3"/>
        <v/>
      </c>
    </row>
    <row r="220" spans="7:9">
      <c r="G220" s="8" t="str">
        <f>IF('Plate 01'!D230&lt;&gt;"", TRIM('Plate 01'!D230), "")</f>
        <v/>
      </c>
      <c r="H220" s="8" t="str">
        <f>IF('Plate 01'!I42&lt;&gt;"", 'Plate 01'!I42, "")</f>
        <v/>
      </c>
      <c r="I220" s="8" t="str">
        <f t="shared" si="3"/>
        <v/>
      </c>
    </row>
    <row r="221" spans="7:9">
      <c r="G221" s="8" t="str">
        <f>IF('Plate 01'!D231&lt;&gt;"", TRIM('Plate 01'!D231), "")</f>
        <v/>
      </c>
      <c r="H221" s="8" t="str">
        <f>IF('Plate 01'!I43&lt;&gt;"", 'Plate 01'!I43, "")</f>
        <v/>
      </c>
      <c r="I221" s="8" t="str">
        <f t="shared" si="3"/>
        <v/>
      </c>
    </row>
    <row r="222" spans="7:9">
      <c r="G222" s="8" t="str">
        <f>IF('Plate 01'!D232&lt;&gt;"", TRIM('Plate 01'!D232), "")</f>
        <v/>
      </c>
      <c r="H222" s="8" t="str">
        <f>IF('Plate 01'!I44&lt;&gt;"", 'Plate 01'!I44, "")</f>
        <v/>
      </c>
      <c r="I222" s="8" t="str">
        <f t="shared" si="3"/>
        <v/>
      </c>
    </row>
    <row r="223" spans="7:9">
      <c r="G223" s="8" t="str">
        <f>IF('Plate 01'!D233&lt;&gt;"", TRIM('Plate 01'!D233), "")</f>
        <v/>
      </c>
      <c r="H223" s="8" t="str">
        <f>IF('Plate 01'!I45&lt;&gt;"", 'Plate 01'!I45, "")</f>
        <v/>
      </c>
      <c r="I223" s="8" t="str">
        <f t="shared" si="3"/>
        <v/>
      </c>
    </row>
    <row r="224" spans="7:9">
      <c r="G224" s="8" t="str">
        <f>IF('Plate 01'!D234&lt;&gt;"", TRIM('Plate 01'!D234), "")</f>
        <v/>
      </c>
      <c r="H224" s="8" t="str">
        <f>IF('Plate 01'!I46&lt;&gt;"", 'Plate 01'!I46, "")</f>
        <v/>
      </c>
      <c r="I224" s="8" t="str">
        <f t="shared" si="3"/>
        <v/>
      </c>
    </row>
    <row r="225" spans="7:9">
      <c r="G225" s="8" t="str">
        <f>IF('Plate 01'!D235&lt;&gt;"", TRIM('Plate 01'!D235), "")</f>
        <v/>
      </c>
      <c r="H225" s="8" t="str">
        <f>IF('Plate 01'!I47&lt;&gt;"", 'Plate 01'!I47, "")</f>
        <v/>
      </c>
      <c r="I225" s="8" t="str">
        <f t="shared" si="3"/>
        <v/>
      </c>
    </row>
    <row r="226" spans="7:9">
      <c r="G226" s="8" t="str">
        <f>IF('Plate 01'!D236&lt;&gt;"", TRIM('Plate 01'!D236), "")</f>
        <v/>
      </c>
      <c r="H226" s="8" t="str">
        <f>IF('Plate 01'!I48&lt;&gt;"", 'Plate 01'!I48, "")</f>
        <v/>
      </c>
      <c r="I226" s="8" t="str">
        <f t="shared" si="3"/>
        <v/>
      </c>
    </row>
    <row r="227" spans="7:9">
      <c r="G227" s="8" t="str">
        <f>IF('Plate 01'!D237&lt;&gt;"", TRIM('Plate 01'!D237), "")</f>
        <v/>
      </c>
      <c r="H227" s="8" t="str">
        <f>IF('Plate 01'!I49&lt;&gt;"", 'Plate 01'!I49, "")</f>
        <v/>
      </c>
      <c r="I227" s="8" t="str">
        <f t="shared" si="3"/>
        <v/>
      </c>
    </row>
    <row r="228" spans="7:9">
      <c r="G228" s="8" t="str">
        <f>IF('Plate 01'!D238&lt;&gt;"", TRIM('Plate 01'!D238), "")</f>
        <v/>
      </c>
      <c r="H228" s="8" t="str">
        <f>IF('Plate 01'!I50&lt;&gt;"", 'Plate 01'!I50, "")</f>
        <v/>
      </c>
      <c r="I228" s="8" t="str">
        <f t="shared" si="3"/>
        <v/>
      </c>
    </row>
    <row r="229" spans="7:9">
      <c r="G229" s="8" t="str">
        <f>IF('Plate 01'!D239&lt;&gt;"", TRIM('Plate 01'!D239), "")</f>
        <v/>
      </c>
      <c r="H229" s="8" t="str">
        <f>IF('Plate 01'!I51&lt;&gt;"", 'Plate 01'!I51, "")</f>
        <v/>
      </c>
      <c r="I229" s="8" t="str">
        <f t="shared" si="3"/>
        <v/>
      </c>
    </row>
    <row r="230" spans="7:9">
      <c r="G230" s="8" t="str">
        <f>IF('Plate 01'!D240&lt;&gt;"", TRIM('Plate 01'!D240), "")</f>
        <v/>
      </c>
      <c r="H230" s="8" t="str">
        <f>IF('Plate 01'!I52&lt;&gt;"", 'Plate 01'!I52, "")</f>
        <v/>
      </c>
      <c r="I230" s="8" t="str">
        <f t="shared" si="3"/>
        <v/>
      </c>
    </row>
    <row r="231" spans="7:9">
      <c r="G231" s="8" t="str">
        <f>IF('Plate 01'!D241&lt;&gt;"", TRIM('Plate 01'!D241), "")</f>
        <v/>
      </c>
      <c r="H231" s="8" t="str">
        <f>IF('Plate 01'!I53&lt;&gt;"", 'Plate 01'!I53, "")</f>
        <v/>
      </c>
      <c r="I231" s="8" t="str">
        <f t="shared" si="3"/>
        <v/>
      </c>
    </row>
    <row r="232" spans="7:9">
      <c r="G232" s="8" t="str">
        <f>IF('Plate 01'!D242&lt;&gt;"", TRIM('Plate 01'!D242), "")</f>
        <v/>
      </c>
      <c r="H232" s="8" t="str">
        <f>IF('Plate 01'!I54&lt;&gt;"", 'Plate 01'!I54, "")</f>
        <v/>
      </c>
      <c r="I232" s="8" t="str">
        <f t="shared" si="3"/>
        <v/>
      </c>
    </row>
    <row r="233" spans="7:9">
      <c r="G233" s="8" t="str">
        <f>IF('Plate 01'!D243&lt;&gt;"", TRIM('Plate 01'!D243), "")</f>
        <v/>
      </c>
      <c r="H233" s="8" t="str">
        <f>IF('Plate 01'!I55&lt;&gt;"", 'Plate 01'!I55, "")</f>
        <v/>
      </c>
      <c r="I233" s="8" t="str">
        <f t="shared" si="3"/>
        <v/>
      </c>
    </row>
    <row r="234" spans="7:9">
      <c r="G234" s="8" t="str">
        <f>IF('Plate 01'!D244&lt;&gt;"", TRIM('Plate 01'!D244), "")</f>
        <v/>
      </c>
      <c r="H234" s="8" t="str">
        <f>IF('Plate 01'!I56&lt;&gt;"", 'Plate 01'!I56, "")</f>
        <v/>
      </c>
      <c r="I234" s="8" t="str">
        <f t="shared" si="3"/>
        <v/>
      </c>
    </row>
    <row r="235" spans="7:9">
      <c r="G235" s="8" t="str">
        <f>IF('Plate 01'!D245&lt;&gt;"", TRIM('Plate 01'!D245), "")</f>
        <v/>
      </c>
      <c r="H235" s="8" t="str">
        <f>IF('Plate 01'!I57&lt;&gt;"", 'Plate 01'!I57, "")</f>
        <v/>
      </c>
      <c r="I235" s="8" t="str">
        <f t="shared" si="3"/>
        <v/>
      </c>
    </row>
    <row r="236" spans="7:9">
      <c r="G236" s="8" t="str">
        <f>IF('Plate 01'!D246&lt;&gt;"", TRIM('Plate 01'!D246), "")</f>
        <v/>
      </c>
      <c r="H236" s="8" t="str">
        <f>IF('Plate 01'!I58&lt;&gt;"", 'Plate 01'!I58, "")</f>
        <v/>
      </c>
      <c r="I236" s="8" t="str">
        <f t="shared" si="3"/>
        <v/>
      </c>
    </row>
    <row r="237" spans="7:9">
      <c r="G237" s="8" t="str">
        <f>IF('Plate 01'!D247&lt;&gt;"", TRIM('Plate 01'!D247), "")</f>
        <v/>
      </c>
      <c r="H237" s="8" t="str">
        <f>IF('Plate 01'!I59&lt;&gt;"", 'Plate 01'!I59, "")</f>
        <v/>
      </c>
      <c r="I237" s="8" t="str">
        <f t="shared" si="3"/>
        <v/>
      </c>
    </row>
    <row r="238" spans="7:9">
      <c r="G238" s="8" t="str">
        <f>IF('Plate 01'!D248&lt;&gt;"", TRIM('Plate 01'!D248), "")</f>
        <v/>
      </c>
      <c r="H238" s="8" t="str">
        <f>IF('Plate 01'!I60&lt;&gt;"", 'Plate 01'!I60, "")</f>
        <v/>
      </c>
      <c r="I238" s="8" t="str">
        <f t="shared" si="3"/>
        <v/>
      </c>
    </row>
    <row r="239" spans="7:9">
      <c r="G239" s="8" t="str">
        <f>IF('Plate 01'!D249&lt;&gt;"", TRIM('Plate 01'!D249), "")</f>
        <v/>
      </c>
      <c r="H239" s="8" t="str">
        <f>IF('Plate 01'!I61&lt;&gt;"", 'Plate 01'!I61, "")</f>
        <v/>
      </c>
      <c r="I239" s="8" t="str">
        <f t="shared" si="3"/>
        <v/>
      </c>
    </row>
    <row r="240" spans="7:9">
      <c r="G240" s="8" t="str">
        <f>IF('Plate 01'!D250&lt;&gt;"", TRIM('Plate 01'!D250), "")</f>
        <v/>
      </c>
      <c r="H240" s="8" t="str">
        <f>IF('Plate 01'!I62&lt;&gt;"", 'Plate 01'!I62, "")</f>
        <v/>
      </c>
      <c r="I240" s="8" t="str">
        <f t="shared" si="3"/>
        <v/>
      </c>
    </row>
    <row r="241" spans="7:9">
      <c r="G241" s="8" t="str">
        <f>IF('Plate 01'!D251&lt;&gt;"", TRIM('Plate 01'!D251), "")</f>
        <v/>
      </c>
      <c r="H241" s="8" t="str">
        <f>IF('Plate 01'!I63&lt;&gt;"", 'Plate 01'!I63, "")</f>
        <v/>
      </c>
      <c r="I241" s="8" t="str">
        <f t="shared" si="3"/>
        <v/>
      </c>
    </row>
    <row r="242" spans="7:9">
      <c r="G242" s="8" t="str">
        <f>IF('Plate 01'!D252&lt;&gt;"", TRIM('Plate 01'!D252), "")</f>
        <v/>
      </c>
      <c r="H242" s="8" t="str">
        <f>IF('Plate 01'!I64&lt;&gt;"", 'Plate 01'!I64, "")</f>
        <v/>
      </c>
      <c r="I242" s="8" t="str">
        <f t="shared" si="3"/>
        <v/>
      </c>
    </row>
    <row r="243" spans="7:9">
      <c r="G243" s="8" t="str">
        <f>IF('Plate 01'!D253&lt;&gt;"", TRIM('Plate 01'!D253), "")</f>
        <v/>
      </c>
      <c r="H243" s="8" t="str">
        <f>IF('Plate 01'!I65&lt;&gt;"", 'Plate 01'!I65, "")</f>
        <v/>
      </c>
      <c r="I243" s="8" t="str">
        <f t="shared" si="3"/>
        <v/>
      </c>
    </row>
    <row r="244" spans="7:9">
      <c r="G244" s="8" t="str">
        <f>IF('Plate 01'!D254&lt;&gt;"", TRIM('Plate 01'!D254), "")</f>
        <v/>
      </c>
      <c r="H244" s="8" t="str">
        <f>IF('Plate 01'!I66&lt;&gt;"", 'Plate 01'!I66, "")</f>
        <v/>
      </c>
      <c r="I244" s="8" t="str">
        <f t="shared" si="3"/>
        <v/>
      </c>
    </row>
    <row r="245" spans="7:9">
      <c r="G245" s="8" t="str">
        <f>IF('Plate 01'!D255&lt;&gt;"", TRIM('Plate 01'!D255), "")</f>
        <v/>
      </c>
      <c r="H245" s="8" t="str">
        <f>IF('Plate 01'!I67&lt;&gt;"", 'Plate 01'!I67, "")</f>
        <v/>
      </c>
      <c r="I245" s="8" t="str">
        <f t="shared" si="3"/>
        <v/>
      </c>
    </row>
    <row r="246" spans="7:9">
      <c r="G246" s="8" t="str">
        <f>IF('Plate 01'!D256&lt;&gt;"", TRIM('Plate 01'!D256), "")</f>
        <v/>
      </c>
      <c r="H246" s="8" t="str">
        <f>IF('Plate 01'!I68&lt;&gt;"", 'Plate 01'!I68, "")</f>
        <v/>
      </c>
      <c r="I246" s="8" t="str">
        <f t="shared" si="3"/>
        <v/>
      </c>
    </row>
    <row r="247" spans="7:9">
      <c r="G247" s="8" t="str">
        <f>IF('Plate 01'!D257&lt;&gt;"", TRIM('Plate 01'!D257), "")</f>
        <v/>
      </c>
      <c r="H247" s="8" t="str">
        <f>IF('Plate 01'!I69&lt;&gt;"", 'Plate 01'!I69, "")</f>
        <v/>
      </c>
      <c r="I247" s="8" t="str">
        <f t="shared" si="3"/>
        <v/>
      </c>
    </row>
    <row r="248" spans="7:9">
      <c r="G248" s="8" t="str">
        <f>IF('Plate 01'!D258&lt;&gt;"", TRIM('Plate 01'!D258), "")</f>
        <v/>
      </c>
      <c r="H248" s="8" t="str">
        <f>IF('Plate 01'!I70&lt;&gt;"", 'Plate 01'!I70, "")</f>
        <v/>
      </c>
      <c r="I248" s="8" t="str">
        <f t="shared" si="3"/>
        <v/>
      </c>
    </row>
    <row r="249" spans="7:9">
      <c r="G249" s="8" t="str">
        <f>IF('Plate 01'!D259&lt;&gt;"", TRIM('Plate 01'!D259), "")</f>
        <v/>
      </c>
      <c r="H249" s="8" t="str">
        <f>IF('Plate 01'!I71&lt;&gt;"", 'Plate 01'!I71, "")</f>
        <v/>
      </c>
      <c r="I249" s="8" t="str">
        <f t="shared" si="3"/>
        <v/>
      </c>
    </row>
    <row r="250" spans="7:9">
      <c r="G250" s="8" t="str">
        <f>IF('Plate 01'!D260&lt;&gt;"", TRIM('Plate 01'!D260), "")</f>
        <v/>
      </c>
      <c r="H250" s="8" t="str">
        <f>IF('Plate 01'!I72&lt;&gt;"", 'Plate 01'!I72, "")</f>
        <v/>
      </c>
      <c r="I250" s="8" t="str">
        <f t="shared" si="3"/>
        <v/>
      </c>
    </row>
    <row r="251" spans="7:9">
      <c r="G251" s="8" t="str">
        <f>IF('Plate 01'!D261&lt;&gt;"", TRIM('Plate 01'!D261), "")</f>
        <v/>
      </c>
      <c r="H251" s="8" t="str">
        <f>IF('Plate 01'!I73&lt;&gt;"", 'Plate 01'!I73, "")</f>
        <v/>
      </c>
      <c r="I251" s="8" t="str">
        <f t="shared" si="3"/>
        <v/>
      </c>
    </row>
    <row r="252" spans="7:9">
      <c r="G252" s="8" t="str">
        <f>IF('Plate 01'!D262&lt;&gt;"", TRIM('Plate 01'!D262), "")</f>
        <v/>
      </c>
      <c r="H252" s="8" t="str">
        <f>IF('Plate 01'!I74&lt;&gt;"", 'Plate 01'!I74, "")</f>
        <v/>
      </c>
      <c r="I252" s="8" t="str">
        <f t="shared" si="3"/>
        <v/>
      </c>
    </row>
    <row r="253" spans="7:9">
      <c r="G253" s="8" t="str">
        <f>IF('Plate 01'!D263&lt;&gt;"", TRIM('Plate 01'!D263), "")</f>
        <v/>
      </c>
      <c r="H253" s="8" t="str">
        <f>IF('Plate 01'!I75&lt;&gt;"", 'Plate 01'!I75, "")</f>
        <v/>
      </c>
      <c r="I253" s="8" t="str">
        <f t="shared" si="3"/>
        <v/>
      </c>
    </row>
    <row r="254" spans="7:9">
      <c r="G254" s="8" t="str">
        <f>IF('Plate 01'!D264&lt;&gt;"", TRIM('Plate 01'!D264), "")</f>
        <v/>
      </c>
      <c r="H254" s="8" t="str">
        <f>IF('Plate 01'!I76&lt;&gt;"", 'Plate 01'!I76, "")</f>
        <v/>
      </c>
      <c r="I254" s="8" t="str">
        <f t="shared" si="3"/>
        <v/>
      </c>
    </row>
    <row r="255" spans="7:9">
      <c r="G255" s="8" t="str">
        <f>IF('Plate 01'!D265&lt;&gt;"", TRIM('Plate 01'!D265), "")</f>
        <v/>
      </c>
      <c r="H255" s="8" t="str">
        <f>IF('Plate 01'!I77&lt;&gt;"", 'Plate 01'!I77, "")</f>
        <v/>
      </c>
      <c r="I255" s="8" t="str">
        <f t="shared" si="3"/>
        <v/>
      </c>
    </row>
    <row r="256" spans="7:9">
      <c r="G256" s="8" t="str">
        <f>IF('Plate 01'!D266&lt;&gt;"", TRIM('Plate 01'!D266), "")</f>
        <v/>
      </c>
      <c r="H256" s="8" t="str">
        <f>IF('Plate 01'!I78&lt;&gt;"", 'Plate 01'!I78, "")</f>
        <v/>
      </c>
      <c r="I256" s="8" t="str">
        <f t="shared" si="3"/>
        <v/>
      </c>
    </row>
    <row r="257" spans="7:9">
      <c r="G257" s="8" t="str">
        <f>IF('Plate 01'!D267&lt;&gt;"", TRIM('Plate 01'!D267), "")</f>
        <v/>
      </c>
      <c r="H257" s="8" t="str">
        <f>IF('Plate 01'!I79&lt;&gt;"", 'Plate 01'!I79, "")</f>
        <v/>
      </c>
      <c r="I257" s="8" t="str">
        <f t="shared" si="3"/>
        <v/>
      </c>
    </row>
    <row r="258" spans="7:9">
      <c r="G258" s="8" t="str">
        <f>IF('Plate 01'!D268&lt;&gt;"", TRIM('Plate 01'!D268), "")</f>
        <v/>
      </c>
      <c r="H258" s="8" t="str">
        <f>IF('Plate 01'!I80&lt;&gt;"", 'Plate 01'!I80, "")</f>
        <v/>
      </c>
      <c r="I258" s="8" t="str">
        <f t="shared" ref="I258:I320" si="4">CONCATENATE(TRIM(G258), TRIM(H258))</f>
        <v/>
      </c>
    </row>
    <row r="259" spans="7:9">
      <c r="G259" s="8" t="str">
        <f>IF('Plate 01'!D269&lt;&gt;"", TRIM('Plate 01'!D269), "")</f>
        <v/>
      </c>
      <c r="H259" s="8" t="str">
        <f>IF('Plate 01'!I81&lt;&gt;"", 'Plate 01'!I81, "")</f>
        <v/>
      </c>
      <c r="I259" s="8" t="str">
        <f t="shared" si="4"/>
        <v/>
      </c>
    </row>
    <row r="260" spans="7:9">
      <c r="G260" s="8" t="str">
        <f>IF('Plate 01'!D270&lt;&gt;"", TRIM('Plate 01'!D270), "")</f>
        <v/>
      </c>
      <c r="H260" s="8" t="str">
        <f>IF('Plate 01'!I82&lt;&gt;"", 'Plate 01'!I82, "")</f>
        <v/>
      </c>
      <c r="I260" s="8" t="str">
        <f t="shared" si="4"/>
        <v/>
      </c>
    </row>
    <row r="261" spans="7:9">
      <c r="G261" s="8" t="str">
        <f>IF('Plate 01'!D271&lt;&gt;"", TRIM('Plate 01'!D271), "")</f>
        <v/>
      </c>
      <c r="H261" s="8" t="str">
        <f>IF('Plate 01'!I83&lt;&gt;"", 'Plate 01'!I83, "")</f>
        <v/>
      </c>
      <c r="I261" s="8" t="str">
        <f t="shared" si="4"/>
        <v/>
      </c>
    </row>
    <row r="262" spans="7:9">
      <c r="G262" s="8" t="str">
        <f>IF('Plate 01'!D272&lt;&gt;"", TRIM('Plate 01'!D272), "")</f>
        <v/>
      </c>
      <c r="H262" s="8" t="str">
        <f>IF('Plate 01'!I84&lt;&gt;"", 'Plate 01'!I84, "")</f>
        <v/>
      </c>
      <c r="I262" s="8" t="str">
        <f t="shared" si="4"/>
        <v/>
      </c>
    </row>
    <row r="263" spans="7:9">
      <c r="G263" s="8" t="str">
        <f>IF('Plate 01'!D273&lt;&gt;"", TRIM('Plate 01'!D273), "")</f>
        <v/>
      </c>
      <c r="H263" s="8" t="str">
        <f>IF('Plate 01'!I85&lt;&gt;"", 'Plate 01'!I85, "")</f>
        <v/>
      </c>
      <c r="I263" s="8" t="str">
        <f t="shared" si="4"/>
        <v/>
      </c>
    </row>
    <row r="264" spans="7:9">
      <c r="G264" s="8" t="str">
        <f>IF('Plate 01'!D274&lt;&gt;"", TRIM('Plate 01'!D274), "")</f>
        <v/>
      </c>
      <c r="H264" s="8" t="str">
        <f>IF('Plate 01'!I86&lt;&gt;"", 'Plate 01'!I86, "")</f>
        <v/>
      </c>
      <c r="I264" s="8" t="str">
        <f t="shared" si="4"/>
        <v/>
      </c>
    </row>
    <row r="265" spans="7:9">
      <c r="G265" s="8" t="str">
        <f>IF('Plate 01'!D275&lt;&gt;"", TRIM('Plate 01'!D275), "")</f>
        <v/>
      </c>
      <c r="H265" s="8" t="str">
        <f>IF('Plate 01'!I87&lt;&gt;"", 'Plate 01'!I87, "")</f>
        <v/>
      </c>
      <c r="I265" s="8" t="str">
        <f t="shared" si="4"/>
        <v/>
      </c>
    </row>
    <row r="266" spans="7:9">
      <c r="G266" s="8" t="str">
        <f>IF('Plate 01'!D276&lt;&gt;"", TRIM('Plate 01'!D276), "")</f>
        <v/>
      </c>
      <c r="H266" s="8" t="str">
        <f>IF('Plate 01'!I88&lt;&gt;"", 'Plate 01'!I88, "")</f>
        <v/>
      </c>
      <c r="I266" s="8" t="str">
        <f t="shared" si="4"/>
        <v/>
      </c>
    </row>
    <row r="267" spans="7:9">
      <c r="G267" s="8" t="str">
        <f>IF('Plate 01'!D277&lt;&gt;"", TRIM('Plate 01'!D277), "")</f>
        <v/>
      </c>
      <c r="H267" s="8" t="str">
        <f>IF('Plate 01'!I89&lt;&gt;"", 'Plate 01'!I89, "")</f>
        <v/>
      </c>
      <c r="I267" s="8" t="str">
        <f t="shared" si="4"/>
        <v/>
      </c>
    </row>
    <row r="268" spans="7:9">
      <c r="G268" s="8" t="str">
        <f>IF('Plate 01'!D278&lt;&gt;"", TRIM('Plate 01'!D278), "")</f>
        <v/>
      </c>
      <c r="H268" s="8" t="str">
        <f>IF('Plate 01'!I90&lt;&gt;"", 'Plate 01'!I90, "")</f>
        <v/>
      </c>
      <c r="I268" s="8" t="str">
        <f t="shared" si="4"/>
        <v/>
      </c>
    </row>
    <row r="269" spans="7:9">
      <c r="G269" s="8" t="str">
        <f>IF('Plate 01'!D279&lt;&gt;"", TRIM('Plate 01'!D279), "")</f>
        <v/>
      </c>
      <c r="H269" s="8" t="str">
        <f>IF('Plate 01'!I91&lt;&gt;"", 'Plate 01'!I91, "")</f>
        <v/>
      </c>
      <c r="I269" s="8" t="str">
        <f t="shared" si="4"/>
        <v/>
      </c>
    </row>
    <row r="270" spans="7:9">
      <c r="G270" s="8" t="str">
        <f>IF('Plate 01'!D280&lt;&gt;"", TRIM('Plate 01'!D280), "")</f>
        <v/>
      </c>
      <c r="H270" s="8" t="str">
        <f>IF('Plate 01'!I92&lt;&gt;"", 'Plate 01'!I92, "")</f>
        <v/>
      </c>
      <c r="I270" s="8" t="str">
        <f t="shared" si="4"/>
        <v/>
      </c>
    </row>
    <row r="271" spans="7:9">
      <c r="G271" s="8" t="str">
        <f>IF('Plate 01'!D281&lt;&gt;"", TRIM('Plate 01'!D281), "")</f>
        <v/>
      </c>
      <c r="H271" s="8" t="str">
        <f>IF('Plate 01'!I93&lt;&gt;"", 'Plate 01'!I93, "")</f>
        <v/>
      </c>
      <c r="I271" s="8" t="str">
        <f t="shared" si="4"/>
        <v/>
      </c>
    </row>
    <row r="272" spans="7:9">
      <c r="G272" s="8" t="str">
        <f>IF('Plate 01'!D282&lt;&gt;"", TRIM('Plate 01'!D282), "")</f>
        <v/>
      </c>
      <c r="H272" s="8" t="str">
        <f>IF('Plate 01'!I94&lt;&gt;"", 'Plate 01'!I94, "")</f>
        <v/>
      </c>
      <c r="I272" s="8" t="str">
        <f t="shared" si="4"/>
        <v/>
      </c>
    </row>
    <row r="273" spans="7:10">
      <c r="G273" s="8" t="str">
        <f>IF('Plate 01'!D283&lt;&gt;"", TRIM('Plate 01'!D283), "")</f>
        <v/>
      </c>
      <c r="H273" s="8" t="str">
        <f>IF('Plate 01'!I95&lt;&gt;"", 'Plate 01'!I95, "")</f>
        <v/>
      </c>
      <c r="I273" s="8" t="str">
        <f t="shared" si="4"/>
        <v/>
      </c>
    </row>
    <row r="274" spans="7:10">
      <c r="G274" s="8" t="str">
        <f>IF('Plate 01'!D284&lt;&gt;"", TRIM('Plate 01'!D284), "")</f>
        <v/>
      </c>
      <c r="H274" s="8" t="str">
        <f>IF('Plate 01'!I96&lt;&gt;"", 'Plate 01'!I96, "")</f>
        <v/>
      </c>
      <c r="I274" s="8" t="str">
        <f t="shared" si="4"/>
        <v/>
      </c>
    </row>
    <row r="275" spans="7:10">
      <c r="G275" s="8" t="str">
        <f>IF('Plate 01'!D285&lt;&gt;"", TRIM('Plate 01'!D285), "")</f>
        <v/>
      </c>
      <c r="H275" s="8" t="str">
        <f>IF('Plate 01'!I97&lt;&gt;"", 'Plate 01'!I97, "")</f>
        <v/>
      </c>
      <c r="I275" s="8" t="str">
        <f t="shared" si="4"/>
        <v/>
      </c>
    </row>
    <row r="276" spans="7:10">
      <c r="G276" s="8" t="str">
        <f>IF('Plate 01'!D286&lt;&gt;"", TRIM('Plate 01'!D286), "")</f>
        <v/>
      </c>
      <c r="H276" s="8" t="str">
        <f>IF('Plate 01'!I98&lt;&gt;"", 'Plate 01'!I98, "")</f>
        <v/>
      </c>
      <c r="I276" s="8" t="str">
        <f t="shared" si="4"/>
        <v/>
      </c>
    </row>
    <row r="277" spans="7:10">
      <c r="G277" s="8" t="str">
        <f>IF('Plate 01'!D287&lt;&gt;"", TRIM('Plate 01'!D287), "")</f>
        <v/>
      </c>
      <c r="H277" s="8" t="str">
        <f>IF('Plate 01'!I99&lt;&gt;"", 'Plate 01'!I99, "")</f>
        <v/>
      </c>
      <c r="I277" s="8" t="str">
        <f t="shared" si="4"/>
        <v/>
      </c>
    </row>
    <row r="278" spans="7:10">
      <c r="G278" s="8" t="str">
        <f>IF('Plate 01'!D288&lt;&gt;"", TRIM('Plate 01'!D288), "")</f>
        <v/>
      </c>
      <c r="H278" s="8" t="str">
        <f>IF('Plate 01'!I100&lt;&gt;"", 'Plate 01'!I100, "")</f>
        <v/>
      </c>
      <c r="I278" s="8" t="str">
        <f t="shared" si="4"/>
        <v/>
      </c>
    </row>
    <row r="279" spans="7:10">
      <c r="G279" s="8" t="str">
        <f>IF('Plate 01'!D289&lt;&gt;"", TRIM('Plate 01'!D289), "")</f>
        <v/>
      </c>
      <c r="H279" s="8" t="str">
        <f>IF('Plate 01'!I101&lt;&gt;"", 'Plate 01'!I101, "")</f>
        <v/>
      </c>
      <c r="I279" s="8" t="str">
        <f t="shared" si="4"/>
        <v/>
      </c>
    </row>
    <row r="280" spans="7:10">
      <c r="G280" s="8" t="str">
        <f>IF('Plate 01'!D290&lt;&gt;"", TRIM('Plate 01'!D290), "")</f>
        <v/>
      </c>
      <c r="H280" s="8" t="str">
        <f>IF('Plate 01'!I102&lt;&gt;"", 'Plate 01'!I102, "")</f>
        <v/>
      </c>
      <c r="I280" s="8" t="str">
        <f t="shared" si="4"/>
        <v/>
      </c>
    </row>
    <row r="281" spans="7:10">
      <c r="G281" s="8" t="str">
        <f>IF('Plate 01'!D291&lt;&gt;"", TRIM('Plate 01'!D291), "")</f>
        <v/>
      </c>
      <c r="H281" s="8" t="str">
        <f>IF('Plate 01'!I103&lt;&gt;"", 'Plate 01'!I103, "")</f>
        <v/>
      </c>
      <c r="I281" s="8" t="str">
        <f t="shared" si="4"/>
        <v/>
      </c>
    </row>
    <row r="282" spans="7:10">
      <c r="G282" s="8" t="str">
        <f>IF('Plate 01'!D292&lt;&gt;"", TRIM('Plate 01'!D292), "")</f>
        <v/>
      </c>
      <c r="H282" s="8" t="str">
        <f>IF('Plate 01'!I104&lt;&gt;"", 'Plate 01'!I104, "")</f>
        <v/>
      </c>
      <c r="I282" s="8" t="str">
        <f t="shared" si="4"/>
        <v/>
      </c>
    </row>
    <row r="283" spans="7:10">
      <c r="G283" s="8" t="str">
        <f>IF('Plate 01'!D293&lt;&gt;"", TRIM('Plate 01'!D293), "")</f>
        <v/>
      </c>
      <c r="H283" s="8" t="str">
        <f>IF('Plate 01'!I105&lt;&gt;"", 'Plate 01'!I105, "")</f>
        <v/>
      </c>
      <c r="I283" s="8" t="str">
        <f t="shared" si="4"/>
        <v/>
      </c>
    </row>
    <row r="284" spans="7:10">
      <c r="G284" s="8" t="str">
        <f>IF('Plate 01'!D294&lt;&gt;"", TRIM('Plate 01'!D294), "")</f>
        <v/>
      </c>
      <c r="H284" s="8" t="str">
        <f>IF('Plate 01'!I106&lt;&gt;"", 'Plate 01'!I106, "")</f>
        <v/>
      </c>
      <c r="I284" s="8" t="str">
        <f t="shared" si="4"/>
        <v/>
      </c>
    </row>
    <row r="285" spans="7:10">
      <c r="G285" s="8" t="str">
        <f>IF('Plate 01'!D295&lt;&gt;"", TRIM('Plate 01'!D295), "")</f>
        <v/>
      </c>
      <c r="H285" s="8" t="str">
        <f>IF('Plate 01'!I107&lt;&gt;"", 'Plate 01'!I107, "")</f>
        <v/>
      </c>
      <c r="I285" s="8" t="str">
        <f t="shared" si="4"/>
        <v/>
      </c>
    </row>
    <row r="286" spans="7:10">
      <c r="G286" s="8" t="str">
        <f>IF('Plate 01'!D296&lt;&gt;"", TRIM('Plate 01'!D296), "")</f>
        <v/>
      </c>
      <c r="H286" s="90" t="str">
        <f>IF('Plate 01'!K14&lt;&gt;"", 'Plate 01'!K14, "")</f>
        <v/>
      </c>
      <c r="I286" s="90" t="str">
        <f t="shared" si="4"/>
        <v/>
      </c>
      <c r="J286" s="90"/>
    </row>
    <row r="287" spans="7:10">
      <c r="G287" s="8" t="str">
        <f>IF('Plate 01'!D297&lt;&gt;"", TRIM('Plate 01'!D297), "")</f>
        <v/>
      </c>
      <c r="H287" s="8" t="str">
        <f>IF('Plate 01'!K15&lt;&gt;"", 'Plate 01'!K15, "")</f>
        <v/>
      </c>
      <c r="I287" s="8" t="str">
        <f t="shared" si="4"/>
        <v/>
      </c>
    </row>
    <row r="288" spans="7:10">
      <c r="G288" s="8" t="str">
        <f>IF('Plate 01'!D298&lt;&gt;"", TRIM('Plate 01'!D298), "")</f>
        <v/>
      </c>
      <c r="H288" s="8" t="str">
        <f>IF('Plate 01'!K16&lt;&gt;"", 'Plate 01'!K16, "")</f>
        <v/>
      </c>
      <c r="I288" s="8" t="str">
        <f t="shared" si="4"/>
        <v/>
      </c>
    </row>
    <row r="289" spans="7:9">
      <c r="G289" s="8" t="str">
        <f>IF('Plate 01'!D299&lt;&gt;"", TRIM('Plate 01'!D299), "")</f>
        <v/>
      </c>
      <c r="H289" s="8" t="str">
        <f>IF('Plate 01'!K17&lt;&gt;"", 'Plate 01'!K17, "")</f>
        <v/>
      </c>
      <c r="I289" s="8" t="str">
        <f t="shared" si="4"/>
        <v/>
      </c>
    </row>
    <row r="290" spans="7:9">
      <c r="G290" s="8" t="str">
        <f>IF('Plate 01'!D300&lt;&gt;"", TRIM('Plate 01'!D300), "")</f>
        <v/>
      </c>
      <c r="H290" s="8" t="str">
        <f>IF('Plate 01'!K18&lt;&gt;"", 'Plate 01'!K18, "")</f>
        <v/>
      </c>
      <c r="I290" s="8" t="str">
        <f t="shared" si="4"/>
        <v/>
      </c>
    </row>
    <row r="291" spans="7:9">
      <c r="G291" s="8" t="str">
        <f>IF('Plate 01'!D301&lt;&gt;"", TRIM('Plate 01'!D301), "")</f>
        <v/>
      </c>
      <c r="H291" s="8" t="str">
        <f>IF('Plate 01'!K19&lt;&gt;"", 'Plate 01'!K19, "")</f>
        <v/>
      </c>
      <c r="I291" s="8" t="str">
        <f t="shared" si="4"/>
        <v/>
      </c>
    </row>
    <row r="292" spans="7:9">
      <c r="G292" s="8" t="str">
        <f>IF('Plate 01'!D302&lt;&gt;"", TRIM('Plate 01'!D302), "")</f>
        <v/>
      </c>
      <c r="H292" s="8" t="str">
        <f>IF('Plate 01'!K20&lt;&gt;"", 'Plate 01'!K20, "")</f>
        <v/>
      </c>
      <c r="I292" s="8" t="str">
        <f t="shared" si="4"/>
        <v/>
      </c>
    </row>
    <row r="293" spans="7:9">
      <c r="G293" s="8" t="str">
        <f>IF('Plate 01'!D303&lt;&gt;"", TRIM('Plate 01'!D303), "")</f>
        <v/>
      </c>
      <c r="H293" s="8" t="str">
        <f>IF('Plate 01'!K21&lt;&gt;"", 'Plate 01'!K21, "")</f>
        <v/>
      </c>
      <c r="I293" s="8" t="str">
        <f t="shared" si="4"/>
        <v/>
      </c>
    </row>
    <row r="294" spans="7:9">
      <c r="G294" s="8" t="str">
        <f>IF('Plate 01'!D304&lt;&gt;"", TRIM('Plate 01'!D304), "")</f>
        <v/>
      </c>
      <c r="H294" s="8" t="str">
        <f>IF('Plate 01'!K22&lt;&gt;"", 'Plate 01'!K22, "")</f>
        <v/>
      </c>
      <c r="I294" s="8" t="str">
        <f t="shared" si="4"/>
        <v/>
      </c>
    </row>
    <row r="295" spans="7:9">
      <c r="G295" s="8" t="str">
        <f>IF('Plate 01'!D305&lt;&gt;"", TRIM('Plate 01'!D305), "")</f>
        <v/>
      </c>
      <c r="H295" s="8" t="str">
        <f>IF('Plate 01'!K23&lt;&gt;"", 'Plate 01'!K23, "")</f>
        <v/>
      </c>
      <c r="I295" s="8" t="str">
        <f t="shared" si="4"/>
        <v/>
      </c>
    </row>
    <row r="296" spans="7:9">
      <c r="G296" s="8" t="str">
        <f>IF('Plate 01'!D306&lt;&gt;"", TRIM('Plate 01'!D306), "")</f>
        <v/>
      </c>
      <c r="H296" s="8" t="str">
        <f>IF('Plate 01'!K24&lt;&gt;"", 'Plate 01'!K24, "")</f>
        <v/>
      </c>
      <c r="I296" s="8" t="str">
        <f t="shared" si="4"/>
        <v/>
      </c>
    </row>
    <row r="297" spans="7:9">
      <c r="G297" s="8" t="str">
        <f>IF('Plate 01'!D307&lt;&gt;"", TRIM('Plate 01'!D307), "")</f>
        <v/>
      </c>
      <c r="H297" s="8" t="str">
        <f>IF('Plate 01'!K25&lt;&gt;"", 'Plate 01'!K25, "")</f>
        <v/>
      </c>
      <c r="I297" s="8" t="str">
        <f t="shared" si="4"/>
        <v/>
      </c>
    </row>
    <row r="298" spans="7:9">
      <c r="G298" s="8" t="str">
        <f>IF('Plate 01'!D308&lt;&gt;"", TRIM('Plate 01'!D308), "")</f>
        <v/>
      </c>
      <c r="H298" s="8" t="str">
        <f>IF('Plate 01'!K26&lt;&gt;"", 'Plate 01'!K26, "")</f>
        <v/>
      </c>
      <c r="I298" s="8" t="str">
        <f t="shared" si="4"/>
        <v/>
      </c>
    </row>
    <row r="299" spans="7:9">
      <c r="G299" s="8" t="str">
        <f>IF('Plate 01'!D309&lt;&gt;"", TRIM('Plate 01'!D309), "")</f>
        <v/>
      </c>
      <c r="H299" s="8" t="str">
        <f>IF('Plate 01'!K27&lt;&gt;"", 'Plate 01'!K27, "")</f>
        <v/>
      </c>
      <c r="I299" s="8" t="str">
        <f t="shared" si="4"/>
        <v/>
      </c>
    </row>
    <row r="300" spans="7:9">
      <c r="G300" s="8" t="str">
        <f>IF('Plate 01'!D310&lt;&gt;"", TRIM('Plate 01'!D310), "")</f>
        <v/>
      </c>
      <c r="H300" s="8" t="str">
        <f>IF('Plate 01'!K28&lt;&gt;"", 'Plate 01'!K28, "")</f>
        <v/>
      </c>
      <c r="I300" s="8" t="str">
        <f t="shared" si="4"/>
        <v/>
      </c>
    </row>
    <row r="301" spans="7:9">
      <c r="G301" s="8" t="str">
        <f>IF('Plate 01'!D311&lt;&gt;"", TRIM('Plate 01'!D311), "")</f>
        <v/>
      </c>
      <c r="H301" s="8" t="str">
        <f>IF('Plate 01'!K29&lt;&gt;"", 'Plate 01'!K29, "")</f>
        <v/>
      </c>
      <c r="I301" s="8" t="str">
        <f t="shared" si="4"/>
        <v/>
      </c>
    </row>
    <row r="302" spans="7:9">
      <c r="G302" s="8" t="str">
        <f>IF('Plate 01'!D312&lt;&gt;"", TRIM('Plate 01'!D312), "")</f>
        <v/>
      </c>
      <c r="H302" s="8" t="str">
        <f>IF('Plate 01'!K30&lt;&gt;"", 'Plate 01'!K30, "")</f>
        <v/>
      </c>
      <c r="I302" s="8" t="str">
        <f t="shared" si="4"/>
        <v/>
      </c>
    </row>
    <row r="303" spans="7:9">
      <c r="G303" s="8" t="str">
        <f>IF('Plate 01'!D313&lt;&gt;"", TRIM('Plate 01'!D313), "")</f>
        <v/>
      </c>
      <c r="H303" s="8" t="str">
        <f>IF('Plate 01'!K31&lt;&gt;"", 'Plate 01'!K31, "")</f>
        <v/>
      </c>
      <c r="I303" s="8" t="str">
        <f t="shared" si="4"/>
        <v/>
      </c>
    </row>
    <row r="304" spans="7:9">
      <c r="G304" s="8" t="str">
        <f>IF('Plate 01'!D314&lt;&gt;"", TRIM('Plate 01'!D314), "")</f>
        <v/>
      </c>
      <c r="H304" s="8" t="str">
        <f>IF('Plate 01'!K32&lt;&gt;"", 'Plate 01'!K32, "")</f>
        <v/>
      </c>
      <c r="I304" s="8" t="str">
        <f t="shared" si="4"/>
        <v/>
      </c>
    </row>
    <row r="305" spans="7:9">
      <c r="G305" s="8" t="str">
        <f>IF('Plate 01'!D315&lt;&gt;"", TRIM('Plate 01'!D315), "")</f>
        <v/>
      </c>
      <c r="H305" s="8" t="str">
        <f>IF('Plate 01'!K33&lt;&gt;"", 'Plate 01'!K33, "")</f>
        <v/>
      </c>
      <c r="I305" s="8" t="str">
        <f t="shared" si="4"/>
        <v/>
      </c>
    </row>
    <row r="306" spans="7:9">
      <c r="G306" s="8" t="str">
        <f>IF('Plate 01'!D316&lt;&gt;"", TRIM('Plate 01'!D316), "")</f>
        <v/>
      </c>
      <c r="H306" s="8" t="str">
        <f>IF('Plate 01'!K34&lt;&gt;"", 'Plate 01'!K34, "")</f>
        <v/>
      </c>
      <c r="I306" s="8" t="str">
        <f t="shared" si="4"/>
        <v/>
      </c>
    </row>
    <row r="307" spans="7:9">
      <c r="G307" s="8" t="str">
        <f>IF('Plate 01'!D317&lt;&gt;"", TRIM('Plate 01'!D317), "")</f>
        <v/>
      </c>
      <c r="H307" s="8" t="str">
        <f>IF('Plate 01'!K35&lt;&gt;"", 'Plate 01'!K35, "")</f>
        <v/>
      </c>
      <c r="I307" s="8" t="str">
        <f t="shared" si="4"/>
        <v/>
      </c>
    </row>
    <row r="308" spans="7:9">
      <c r="G308" s="8" t="str">
        <f>IF('Plate 01'!D318&lt;&gt;"", TRIM('Plate 01'!D318), "")</f>
        <v/>
      </c>
      <c r="H308" s="8" t="str">
        <f>IF('Plate 01'!K36&lt;&gt;"", 'Plate 01'!K36, "")</f>
        <v/>
      </c>
      <c r="I308" s="8" t="str">
        <f t="shared" si="4"/>
        <v/>
      </c>
    </row>
    <row r="309" spans="7:9">
      <c r="G309" s="8" t="str">
        <f>IF('Plate 01'!D319&lt;&gt;"", TRIM('Plate 01'!D319), "")</f>
        <v/>
      </c>
      <c r="H309" s="8" t="str">
        <f>IF('Plate 01'!K37&lt;&gt;"", 'Plate 01'!K37, "")</f>
        <v/>
      </c>
      <c r="I309" s="8" t="str">
        <f t="shared" si="4"/>
        <v/>
      </c>
    </row>
    <row r="310" spans="7:9">
      <c r="G310" s="8" t="str">
        <f>IF('Plate 01'!D320&lt;&gt;"", TRIM('Plate 01'!D320), "")</f>
        <v/>
      </c>
      <c r="H310" s="8" t="str">
        <f>IF('Plate 01'!K38&lt;&gt;"", 'Plate 01'!K38, "")</f>
        <v/>
      </c>
      <c r="I310" s="8" t="str">
        <f t="shared" si="4"/>
        <v/>
      </c>
    </row>
    <row r="311" spans="7:9">
      <c r="G311" s="8" t="str">
        <f>IF('Plate 01'!D321&lt;&gt;"", TRIM('Plate 01'!D321), "")</f>
        <v/>
      </c>
      <c r="H311" s="8" t="str">
        <f>IF('Plate 01'!K39&lt;&gt;"", 'Plate 01'!K39, "")</f>
        <v/>
      </c>
      <c r="I311" s="8" t="str">
        <f t="shared" si="4"/>
        <v/>
      </c>
    </row>
    <row r="312" spans="7:9">
      <c r="G312" s="8" t="str">
        <f>IF('Plate 01'!D322&lt;&gt;"", TRIM('Plate 01'!D322), "")</f>
        <v/>
      </c>
      <c r="H312" s="8" t="str">
        <f>IF('Plate 01'!K40&lt;&gt;"", 'Plate 01'!K40, "")</f>
        <v/>
      </c>
      <c r="I312" s="8" t="str">
        <f t="shared" si="4"/>
        <v/>
      </c>
    </row>
    <row r="313" spans="7:9">
      <c r="G313" s="8" t="str">
        <f>IF('Plate 01'!D323&lt;&gt;"", TRIM('Plate 01'!D323), "")</f>
        <v/>
      </c>
      <c r="H313" s="8" t="str">
        <f>IF('Plate 01'!K41&lt;&gt;"", 'Plate 01'!K41, "")</f>
        <v/>
      </c>
      <c r="I313" s="8" t="str">
        <f t="shared" si="4"/>
        <v/>
      </c>
    </row>
    <row r="314" spans="7:9">
      <c r="G314" s="8" t="str">
        <f>IF('Plate 01'!D324&lt;&gt;"", TRIM('Plate 01'!D324), "")</f>
        <v/>
      </c>
      <c r="H314" s="8" t="str">
        <f>IF('Plate 01'!K42&lt;&gt;"", 'Plate 01'!K42, "")</f>
        <v/>
      </c>
      <c r="I314" s="8" t="str">
        <f t="shared" si="4"/>
        <v/>
      </c>
    </row>
    <row r="315" spans="7:9">
      <c r="G315" s="8" t="str">
        <f>IF('Plate 01'!D325&lt;&gt;"", TRIM('Plate 01'!D325), "")</f>
        <v/>
      </c>
      <c r="H315" s="8" t="str">
        <f>IF('Plate 01'!K43&lt;&gt;"", 'Plate 01'!K43, "")</f>
        <v/>
      </c>
      <c r="I315" s="8" t="str">
        <f t="shared" si="4"/>
        <v/>
      </c>
    </row>
    <row r="316" spans="7:9">
      <c r="G316" s="8" t="str">
        <f>IF('Plate 01'!D326&lt;&gt;"", TRIM('Plate 01'!D326), "")</f>
        <v/>
      </c>
      <c r="H316" s="8" t="str">
        <f>IF('Plate 01'!K44&lt;&gt;"", 'Plate 01'!K44, "")</f>
        <v/>
      </c>
      <c r="I316" s="8" t="str">
        <f t="shared" si="4"/>
        <v/>
      </c>
    </row>
    <row r="317" spans="7:9">
      <c r="G317" s="8" t="str">
        <f>IF('Plate 01'!D327&lt;&gt;"", TRIM('Plate 01'!D327), "")</f>
        <v/>
      </c>
      <c r="H317" s="8" t="str">
        <f>IF('Plate 01'!K45&lt;&gt;"", 'Plate 01'!K45, "")</f>
        <v/>
      </c>
      <c r="I317" s="8" t="str">
        <f t="shared" si="4"/>
        <v/>
      </c>
    </row>
    <row r="318" spans="7:9">
      <c r="G318" s="8" t="str">
        <f>IF('Plate 01'!D328&lt;&gt;"", TRIM('Plate 01'!D328), "")</f>
        <v/>
      </c>
      <c r="H318" s="8" t="str">
        <f>IF('Plate 01'!K46&lt;&gt;"", 'Plate 01'!K46, "")</f>
        <v/>
      </c>
      <c r="I318" s="8" t="str">
        <f t="shared" si="4"/>
        <v/>
      </c>
    </row>
    <row r="319" spans="7:9">
      <c r="G319" s="8" t="str">
        <f>IF('Plate 01'!D329&lt;&gt;"", TRIM('Plate 01'!D329), "")</f>
        <v/>
      </c>
      <c r="H319" s="8" t="str">
        <f>IF('Plate 01'!K47&lt;&gt;"", 'Plate 01'!K47, "")</f>
        <v/>
      </c>
      <c r="I319" s="8" t="str">
        <f t="shared" si="4"/>
        <v/>
      </c>
    </row>
    <row r="320" spans="7:9">
      <c r="G320" s="8" t="str">
        <f>IF('Plate 01'!D330&lt;&gt;"", TRIM('Plate 01'!D330), "")</f>
        <v/>
      </c>
      <c r="H320" s="8" t="str">
        <f>IF('Plate 01'!K48&lt;&gt;"", 'Plate 01'!K48, "")</f>
        <v/>
      </c>
      <c r="I320" s="8" t="str">
        <f t="shared" si="4"/>
        <v/>
      </c>
    </row>
    <row r="321" spans="7:9">
      <c r="G321" s="8" t="str">
        <f>IF('Plate 01'!D331&lt;&gt;"", TRIM('Plate 01'!D331), "")</f>
        <v/>
      </c>
      <c r="H321" s="8" t="str">
        <f>IF('Plate 01'!K49&lt;&gt;"", 'Plate 01'!K49, "")</f>
        <v/>
      </c>
      <c r="I321" s="8" t="str">
        <f t="shared" ref="I321:I379" si="5">CONCATENATE(TRIM(G321), TRIM(H321))</f>
        <v/>
      </c>
    </row>
    <row r="322" spans="7:9">
      <c r="G322" s="8" t="str">
        <f>IF('Plate 01'!D332&lt;&gt;"", TRIM('Plate 01'!D332), "")</f>
        <v/>
      </c>
      <c r="H322" s="8" t="str">
        <f>IF('Plate 01'!K50&lt;&gt;"", 'Plate 01'!K50, "")</f>
        <v/>
      </c>
      <c r="I322" s="8" t="str">
        <f t="shared" si="5"/>
        <v/>
      </c>
    </row>
    <row r="323" spans="7:9">
      <c r="G323" s="8" t="str">
        <f>IF('Plate 01'!D333&lt;&gt;"", TRIM('Plate 01'!D333), "")</f>
        <v/>
      </c>
      <c r="H323" s="8" t="str">
        <f>IF('Plate 01'!K51&lt;&gt;"", 'Plate 01'!K51, "")</f>
        <v/>
      </c>
      <c r="I323" s="8" t="str">
        <f t="shared" si="5"/>
        <v/>
      </c>
    </row>
    <row r="324" spans="7:9">
      <c r="G324" s="8" t="str">
        <f>IF('Plate 01'!D334&lt;&gt;"", TRIM('Plate 01'!D334), "")</f>
        <v/>
      </c>
      <c r="H324" s="8" t="str">
        <f>IF('Plate 01'!K52&lt;&gt;"", 'Plate 01'!K52, "")</f>
        <v/>
      </c>
      <c r="I324" s="8" t="str">
        <f t="shared" si="5"/>
        <v/>
      </c>
    </row>
    <row r="325" spans="7:9">
      <c r="G325" s="8" t="str">
        <f>IF('Plate 01'!D335&lt;&gt;"", TRIM('Plate 01'!D335), "")</f>
        <v/>
      </c>
      <c r="H325" s="8" t="str">
        <f>IF('Plate 01'!K53&lt;&gt;"", 'Plate 01'!K53, "")</f>
        <v/>
      </c>
      <c r="I325" s="8" t="str">
        <f t="shared" si="5"/>
        <v/>
      </c>
    </row>
    <row r="326" spans="7:9">
      <c r="G326" s="8" t="str">
        <f>IF('Plate 01'!D336&lt;&gt;"", TRIM('Plate 01'!D336), "")</f>
        <v/>
      </c>
      <c r="H326" s="8" t="str">
        <f>IF('Plate 01'!K54&lt;&gt;"", 'Plate 01'!K54, "")</f>
        <v/>
      </c>
      <c r="I326" s="8" t="str">
        <f t="shared" si="5"/>
        <v/>
      </c>
    </row>
    <row r="327" spans="7:9">
      <c r="G327" s="8" t="str">
        <f>IF('Plate 01'!D337&lt;&gt;"", TRIM('Plate 01'!D337), "")</f>
        <v/>
      </c>
      <c r="H327" s="8" t="str">
        <f>IF('Plate 01'!K55&lt;&gt;"", 'Plate 01'!K55, "")</f>
        <v/>
      </c>
      <c r="I327" s="8" t="str">
        <f t="shared" si="5"/>
        <v/>
      </c>
    </row>
    <row r="328" spans="7:9">
      <c r="G328" s="8" t="str">
        <f>IF('Plate 01'!D338&lt;&gt;"", TRIM('Plate 01'!D338), "")</f>
        <v/>
      </c>
      <c r="H328" s="8" t="str">
        <f>IF('Plate 01'!K56&lt;&gt;"", 'Plate 01'!K56, "")</f>
        <v/>
      </c>
      <c r="I328" s="8" t="str">
        <f t="shared" si="5"/>
        <v/>
      </c>
    </row>
    <row r="329" spans="7:9">
      <c r="G329" s="8" t="str">
        <f>IF('Plate 01'!D339&lt;&gt;"", TRIM('Plate 01'!D339), "")</f>
        <v/>
      </c>
      <c r="H329" s="8" t="str">
        <f>IF('Plate 01'!K57&lt;&gt;"", 'Plate 01'!K57, "")</f>
        <v/>
      </c>
      <c r="I329" s="8" t="str">
        <f t="shared" si="5"/>
        <v/>
      </c>
    </row>
    <row r="330" spans="7:9">
      <c r="G330" s="8" t="str">
        <f>IF('Plate 01'!D340&lt;&gt;"", TRIM('Plate 01'!D340), "")</f>
        <v/>
      </c>
      <c r="H330" s="8" t="str">
        <f>IF('Plate 01'!K58&lt;&gt;"", 'Plate 01'!K58, "")</f>
        <v/>
      </c>
      <c r="I330" s="8" t="str">
        <f t="shared" si="5"/>
        <v/>
      </c>
    </row>
    <row r="331" spans="7:9">
      <c r="G331" s="8" t="str">
        <f>IF('Plate 01'!D341&lt;&gt;"", TRIM('Plate 01'!D341), "")</f>
        <v/>
      </c>
      <c r="H331" s="8" t="str">
        <f>IF('Plate 01'!K59&lt;&gt;"", 'Plate 01'!K59, "")</f>
        <v/>
      </c>
      <c r="I331" s="8" t="str">
        <f t="shared" si="5"/>
        <v/>
      </c>
    </row>
    <row r="332" spans="7:9">
      <c r="G332" s="8" t="str">
        <f>IF('Plate 01'!D342&lt;&gt;"", TRIM('Plate 01'!D342), "")</f>
        <v/>
      </c>
      <c r="H332" s="8" t="str">
        <f>IF('Plate 01'!K60&lt;&gt;"", 'Plate 01'!K60, "")</f>
        <v/>
      </c>
      <c r="I332" s="8" t="str">
        <f t="shared" si="5"/>
        <v/>
      </c>
    </row>
    <row r="333" spans="7:9">
      <c r="G333" s="8" t="str">
        <f>IF('Plate 01'!D343&lt;&gt;"", TRIM('Plate 01'!D343), "")</f>
        <v/>
      </c>
      <c r="H333" s="8" t="str">
        <f>IF('Plate 01'!K61&lt;&gt;"", 'Plate 01'!K61, "")</f>
        <v/>
      </c>
      <c r="I333" s="8" t="str">
        <f t="shared" si="5"/>
        <v/>
      </c>
    </row>
    <row r="334" spans="7:9">
      <c r="G334" s="8" t="str">
        <f>IF('Plate 01'!D344&lt;&gt;"", TRIM('Plate 01'!D344), "")</f>
        <v/>
      </c>
      <c r="H334" s="8" t="str">
        <f>IF('Plate 01'!K62&lt;&gt;"", 'Plate 01'!K62, "")</f>
        <v/>
      </c>
      <c r="I334" s="8" t="str">
        <f t="shared" si="5"/>
        <v/>
      </c>
    </row>
    <row r="335" spans="7:9">
      <c r="G335" s="8" t="str">
        <f>IF('Plate 01'!D345&lt;&gt;"", TRIM('Plate 01'!D345), "")</f>
        <v/>
      </c>
      <c r="H335" s="8" t="str">
        <f>IF('Plate 01'!K63&lt;&gt;"", 'Plate 01'!K63, "")</f>
        <v/>
      </c>
      <c r="I335" s="8" t="str">
        <f t="shared" si="5"/>
        <v/>
      </c>
    </row>
    <row r="336" spans="7:9">
      <c r="G336" s="8" t="str">
        <f>IF('Plate 01'!D346&lt;&gt;"", TRIM('Plate 01'!D346), "")</f>
        <v/>
      </c>
      <c r="H336" s="8" t="str">
        <f>IF('Plate 01'!K64&lt;&gt;"", 'Plate 01'!K64, "")</f>
        <v/>
      </c>
      <c r="I336" s="8" t="str">
        <f t="shared" si="5"/>
        <v/>
      </c>
    </row>
    <row r="337" spans="7:9">
      <c r="G337" s="8" t="str">
        <f>IF('Plate 01'!D347&lt;&gt;"", TRIM('Plate 01'!D347), "")</f>
        <v/>
      </c>
      <c r="H337" s="8" t="str">
        <f>IF('Plate 01'!K65&lt;&gt;"", 'Plate 01'!K65, "")</f>
        <v/>
      </c>
      <c r="I337" s="8" t="str">
        <f t="shared" si="5"/>
        <v/>
      </c>
    </row>
    <row r="338" spans="7:9">
      <c r="G338" s="8" t="str">
        <f>IF('Plate 01'!D348&lt;&gt;"", TRIM('Plate 01'!D348), "")</f>
        <v/>
      </c>
      <c r="H338" s="8" t="str">
        <f>IF('Plate 01'!K66&lt;&gt;"", 'Plate 01'!K66, "")</f>
        <v/>
      </c>
      <c r="I338" s="8" t="str">
        <f t="shared" si="5"/>
        <v/>
      </c>
    </row>
    <row r="339" spans="7:9">
      <c r="G339" s="8" t="str">
        <f>IF('Plate 01'!D349&lt;&gt;"", TRIM('Plate 01'!D349), "")</f>
        <v/>
      </c>
      <c r="H339" s="8" t="str">
        <f>IF('Plate 01'!K67&lt;&gt;"", 'Plate 01'!K67, "")</f>
        <v/>
      </c>
      <c r="I339" s="8" t="str">
        <f t="shared" si="5"/>
        <v/>
      </c>
    </row>
    <row r="340" spans="7:9">
      <c r="G340" s="8" t="str">
        <f>IF('Plate 01'!D350&lt;&gt;"", TRIM('Plate 01'!D350), "")</f>
        <v/>
      </c>
      <c r="H340" s="8" t="str">
        <f>IF('Plate 01'!K68&lt;&gt;"", 'Plate 01'!K68, "")</f>
        <v/>
      </c>
      <c r="I340" s="8" t="str">
        <f t="shared" si="5"/>
        <v/>
      </c>
    </row>
    <row r="341" spans="7:9">
      <c r="G341" s="8" t="str">
        <f>IF('Plate 01'!D351&lt;&gt;"", TRIM('Plate 01'!D351), "")</f>
        <v/>
      </c>
      <c r="H341" s="8" t="str">
        <f>IF('Plate 01'!K69&lt;&gt;"", 'Plate 01'!K69, "")</f>
        <v/>
      </c>
      <c r="I341" s="8" t="str">
        <f t="shared" si="5"/>
        <v/>
      </c>
    </row>
    <row r="342" spans="7:9">
      <c r="G342" s="8" t="str">
        <f>IF('Plate 01'!D352&lt;&gt;"", TRIM('Plate 01'!D352), "")</f>
        <v/>
      </c>
      <c r="H342" s="8" t="str">
        <f>IF('Plate 01'!K70&lt;&gt;"", 'Plate 01'!K70, "")</f>
        <v/>
      </c>
      <c r="I342" s="8" t="str">
        <f t="shared" si="5"/>
        <v/>
      </c>
    </row>
    <row r="343" spans="7:9">
      <c r="G343" s="8" t="str">
        <f>IF('Plate 01'!D353&lt;&gt;"", TRIM('Plate 01'!D353), "")</f>
        <v/>
      </c>
      <c r="H343" s="8" t="str">
        <f>IF('Plate 01'!K71&lt;&gt;"", 'Plate 01'!K71, "")</f>
        <v/>
      </c>
      <c r="I343" s="8" t="str">
        <f t="shared" si="5"/>
        <v/>
      </c>
    </row>
    <row r="344" spans="7:9">
      <c r="G344" s="8" t="str">
        <f>IF('Plate 01'!D354&lt;&gt;"", TRIM('Plate 01'!D354), "")</f>
        <v/>
      </c>
      <c r="H344" s="8" t="str">
        <f>IF('Plate 01'!K72&lt;&gt;"", 'Plate 01'!K72, "")</f>
        <v/>
      </c>
      <c r="I344" s="8" t="str">
        <f t="shared" si="5"/>
        <v/>
      </c>
    </row>
    <row r="345" spans="7:9">
      <c r="G345" s="8" t="str">
        <f>IF('Plate 01'!D355&lt;&gt;"", TRIM('Plate 01'!D355), "")</f>
        <v/>
      </c>
      <c r="H345" s="8" t="str">
        <f>IF('Plate 01'!K73&lt;&gt;"", 'Plate 01'!K73, "")</f>
        <v/>
      </c>
      <c r="I345" s="8" t="str">
        <f t="shared" si="5"/>
        <v/>
      </c>
    </row>
    <row r="346" spans="7:9">
      <c r="G346" s="8" t="str">
        <f>IF('Plate 01'!D356&lt;&gt;"", TRIM('Plate 01'!D356), "")</f>
        <v/>
      </c>
      <c r="H346" s="8" t="str">
        <f>IF('Plate 01'!K74&lt;&gt;"", 'Plate 01'!K74, "")</f>
        <v/>
      </c>
      <c r="I346" s="8" t="str">
        <f t="shared" si="5"/>
        <v/>
      </c>
    </row>
    <row r="347" spans="7:9">
      <c r="G347" s="8" t="str">
        <f>IF('Plate 01'!D357&lt;&gt;"", TRIM('Plate 01'!D357), "")</f>
        <v/>
      </c>
      <c r="H347" s="8" t="str">
        <f>IF('Plate 01'!K75&lt;&gt;"", 'Plate 01'!K75, "")</f>
        <v/>
      </c>
      <c r="I347" s="8" t="str">
        <f t="shared" si="5"/>
        <v/>
      </c>
    </row>
    <row r="348" spans="7:9">
      <c r="G348" s="8" t="str">
        <f>IF('Plate 01'!D358&lt;&gt;"", TRIM('Plate 01'!D358), "")</f>
        <v/>
      </c>
      <c r="H348" s="8" t="str">
        <f>IF('Plate 01'!K76&lt;&gt;"", 'Plate 01'!K76, "")</f>
        <v/>
      </c>
      <c r="I348" s="8" t="str">
        <f t="shared" si="5"/>
        <v/>
      </c>
    </row>
    <row r="349" spans="7:9">
      <c r="G349" s="8" t="str">
        <f>IF('Plate 01'!D359&lt;&gt;"", TRIM('Plate 01'!D359), "")</f>
        <v/>
      </c>
      <c r="H349" s="8" t="str">
        <f>IF('Plate 01'!K77&lt;&gt;"", 'Plate 01'!K77, "")</f>
        <v/>
      </c>
      <c r="I349" s="8" t="str">
        <f t="shared" si="5"/>
        <v/>
      </c>
    </row>
    <row r="350" spans="7:9">
      <c r="G350" s="8" t="str">
        <f>IF('Plate 01'!D360&lt;&gt;"", TRIM('Plate 01'!D360), "")</f>
        <v/>
      </c>
      <c r="H350" s="8" t="str">
        <f>IF('Plate 01'!K78&lt;&gt;"", 'Plate 01'!K78, "")</f>
        <v/>
      </c>
      <c r="I350" s="8" t="str">
        <f t="shared" si="5"/>
        <v/>
      </c>
    </row>
    <row r="351" spans="7:9">
      <c r="G351" s="8" t="str">
        <f>IF('Plate 01'!D361&lt;&gt;"", TRIM('Plate 01'!D361), "")</f>
        <v/>
      </c>
      <c r="H351" s="8" t="str">
        <f>IF('Plate 01'!K79&lt;&gt;"", 'Plate 01'!K79, "")</f>
        <v/>
      </c>
      <c r="I351" s="8" t="str">
        <f t="shared" si="5"/>
        <v/>
      </c>
    </row>
    <row r="352" spans="7:9">
      <c r="G352" s="8" t="str">
        <f>IF('Plate 01'!D362&lt;&gt;"", TRIM('Plate 01'!D362), "")</f>
        <v/>
      </c>
      <c r="H352" s="8" t="str">
        <f>IF('Plate 01'!K80&lt;&gt;"", 'Plate 01'!K80, "")</f>
        <v/>
      </c>
      <c r="I352" s="8" t="str">
        <f t="shared" si="5"/>
        <v/>
      </c>
    </row>
    <row r="353" spans="7:9">
      <c r="G353" s="8" t="str">
        <f>IF('Plate 01'!D363&lt;&gt;"", TRIM('Plate 01'!D363), "")</f>
        <v/>
      </c>
      <c r="H353" s="8" t="str">
        <f>IF('Plate 01'!K81&lt;&gt;"", 'Plate 01'!K81, "")</f>
        <v/>
      </c>
      <c r="I353" s="8" t="str">
        <f t="shared" si="5"/>
        <v/>
      </c>
    </row>
    <row r="354" spans="7:9">
      <c r="G354" s="8" t="str">
        <f>IF('Plate 01'!D364&lt;&gt;"", TRIM('Plate 01'!D364), "")</f>
        <v/>
      </c>
      <c r="H354" s="8" t="str">
        <f>IF('Plate 01'!K82&lt;&gt;"", 'Plate 01'!K82, "")</f>
        <v/>
      </c>
      <c r="I354" s="8" t="str">
        <f t="shared" si="5"/>
        <v/>
      </c>
    </row>
    <row r="355" spans="7:9">
      <c r="G355" s="8" t="str">
        <f>IF('Plate 01'!D365&lt;&gt;"", TRIM('Plate 01'!D365), "")</f>
        <v/>
      </c>
      <c r="H355" s="8" t="str">
        <f>IF('Plate 01'!K83&lt;&gt;"", 'Plate 01'!K83, "")</f>
        <v/>
      </c>
      <c r="I355" s="8" t="str">
        <f t="shared" si="5"/>
        <v/>
      </c>
    </row>
    <row r="356" spans="7:9">
      <c r="G356" s="8" t="str">
        <f>IF('Plate 01'!D366&lt;&gt;"", TRIM('Plate 01'!D366), "")</f>
        <v/>
      </c>
      <c r="H356" s="8" t="str">
        <f>IF('Plate 01'!K84&lt;&gt;"", 'Plate 01'!K84, "")</f>
        <v/>
      </c>
      <c r="I356" s="8" t="str">
        <f t="shared" si="5"/>
        <v/>
      </c>
    </row>
    <row r="357" spans="7:9">
      <c r="G357" s="8" t="str">
        <f>IF('Plate 01'!D367&lt;&gt;"", TRIM('Plate 01'!D367), "")</f>
        <v/>
      </c>
      <c r="H357" s="8" t="str">
        <f>IF('Plate 01'!K85&lt;&gt;"", 'Plate 01'!K85, "")</f>
        <v/>
      </c>
      <c r="I357" s="8" t="str">
        <f t="shared" si="5"/>
        <v/>
      </c>
    </row>
    <row r="358" spans="7:9">
      <c r="G358" s="8" t="str">
        <f>IF('Plate 01'!D368&lt;&gt;"", TRIM('Plate 01'!D368), "")</f>
        <v/>
      </c>
      <c r="H358" s="8" t="str">
        <f>IF('Plate 01'!K86&lt;&gt;"", 'Plate 01'!K86, "")</f>
        <v/>
      </c>
      <c r="I358" s="8" t="str">
        <f t="shared" si="5"/>
        <v/>
      </c>
    </row>
    <row r="359" spans="7:9">
      <c r="G359" s="8" t="str">
        <f>IF('Plate 01'!D369&lt;&gt;"", TRIM('Plate 01'!D369), "")</f>
        <v/>
      </c>
      <c r="H359" s="8" t="str">
        <f>IF('Plate 01'!K87&lt;&gt;"", 'Plate 01'!K87, "")</f>
        <v/>
      </c>
      <c r="I359" s="8" t="str">
        <f t="shared" si="5"/>
        <v/>
      </c>
    </row>
    <row r="360" spans="7:9">
      <c r="G360" s="8" t="str">
        <f>IF('Plate 01'!D370&lt;&gt;"", TRIM('Plate 01'!D370), "")</f>
        <v/>
      </c>
      <c r="H360" s="8" t="str">
        <f>IF('Plate 01'!K88&lt;&gt;"", 'Plate 01'!K88, "")</f>
        <v/>
      </c>
      <c r="I360" s="8" t="str">
        <f t="shared" si="5"/>
        <v/>
      </c>
    </row>
    <row r="361" spans="7:9">
      <c r="G361" s="8" t="str">
        <f>IF('Plate 01'!D371&lt;&gt;"", TRIM('Plate 01'!D371), "")</f>
        <v/>
      </c>
      <c r="H361" s="8" t="str">
        <f>IF('Plate 01'!K89&lt;&gt;"", 'Plate 01'!K89, "")</f>
        <v/>
      </c>
      <c r="I361" s="8" t="str">
        <f t="shared" si="5"/>
        <v/>
      </c>
    </row>
    <row r="362" spans="7:9">
      <c r="G362" s="8" t="str">
        <f>IF('Plate 01'!D372&lt;&gt;"", TRIM('Plate 01'!D372), "")</f>
        <v/>
      </c>
      <c r="H362" s="8" t="str">
        <f>IF('Plate 01'!K90&lt;&gt;"", 'Plate 01'!K90, "")</f>
        <v/>
      </c>
      <c r="I362" s="8" t="str">
        <f t="shared" si="5"/>
        <v/>
      </c>
    </row>
    <row r="363" spans="7:9">
      <c r="G363" s="8" t="str">
        <f>IF('Plate 01'!D373&lt;&gt;"", TRIM('Plate 01'!D373), "")</f>
        <v/>
      </c>
      <c r="H363" s="8" t="str">
        <f>IF('Plate 01'!K91&lt;&gt;"", 'Plate 01'!K91, "")</f>
        <v/>
      </c>
      <c r="I363" s="8" t="str">
        <f t="shared" si="5"/>
        <v/>
      </c>
    </row>
    <row r="364" spans="7:9">
      <c r="G364" s="8" t="str">
        <f>IF('Plate 01'!D374&lt;&gt;"", TRIM('Plate 01'!D374), "")</f>
        <v/>
      </c>
      <c r="H364" s="8" t="str">
        <f>IF('Plate 01'!K92&lt;&gt;"", 'Plate 01'!K92, "")</f>
        <v/>
      </c>
      <c r="I364" s="8" t="str">
        <f t="shared" si="5"/>
        <v/>
      </c>
    </row>
    <row r="365" spans="7:9">
      <c r="G365" s="8" t="str">
        <f>IF('Plate 01'!D375&lt;&gt;"", TRIM('Plate 01'!D375), "")</f>
        <v/>
      </c>
      <c r="H365" s="8" t="str">
        <f>IF('Plate 01'!K93&lt;&gt;"", 'Plate 01'!K93, "")</f>
        <v/>
      </c>
      <c r="I365" s="8" t="str">
        <f t="shared" si="5"/>
        <v/>
      </c>
    </row>
    <row r="366" spans="7:9">
      <c r="G366" s="8" t="str">
        <f>IF('Plate 01'!D376&lt;&gt;"", TRIM('Plate 01'!D376), "")</f>
        <v/>
      </c>
      <c r="H366" s="8" t="str">
        <f>IF('Plate 01'!K94&lt;&gt;"", 'Plate 01'!K94, "")</f>
        <v/>
      </c>
      <c r="I366" s="8" t="str">
        <f t="shared" si="5"/>
        <v/>
      </c>
    </row>
    <row r="367" spans="7:9">
      <c r="G367" s="8" t="str">
        <f>IF('Plate 01'!D377&lt;&gt;"", TRIM('Plate 01'!D377), "")</f>
        <v/>
      </c>
      <c r="H367" s="8" t="str">
        <f>IF('Plate 01'!K95&lt;&gt;"", 'Plate 01'!K95, "")</f>
        <v/>
      </c>
      <c r="I367" s="8" t="str">
        <f t="shared" si="5"/>
        <v/>
      </c>
    </row>
    <row r="368" spans="7:9">
      <c r="G368" s="8" t="str">
        <f>IF('Plate 01'!D378&lt;&gt;"", TRIM('Plate 01'!D378), "")</f>
        <v/>
      </c>
      <c r="H368" s="8" t="str">
        <f>IF('Plate 01'!K96&lt;&gt;"", 'Plate 01'!K96, "")</f>
        <v/>
      </c>
      <c r="I368" s="8" t="str">
        <f t="shared" si="5"/>
        <v/>
      </c>
    </row>
    <row r="369" spans="7:9">
      <c r="G369" s="8" t="str">
        <f>IF('Plate 01'!D379&lt;&gt;"", TRIM('Plate 01'!D379), "")</f>
        <v/>
      </c>
      <c r="H369" s="8" t="str">
        <f>IF('Plate 01'!K97&lt;&gt;"", 'Plate 01'!K97, "")</f>
        <v/>
      </c>
      <c r="I369" s="8" t="str">
        <f t="shared" si="5"/>
        <v/>
      </c>
    </row>
    <row r="370" spans="7:9">
      <c r="G370" s="8" t="str">
        <f>IF('Plate 01'!D380&lt;&gt;"", TRIM('Plate 01'!D380), "")</f>
        <v/>
      </c>
      <c r="H370" s="8" t="str">
        <f>IF('Plate 01'!K98&lt;&gt;"", 'Plate 01'!K98, "")</f>
        <v/>
      </c>
      <c r="I370" s="8" t="str">
        <f t="shared" si="5"/>
        <v/>
      </c>
    </row>
    <row r="371" spans="7:9">
      <c r="G371" s="8" t="str">
        <f>IF('Plate 01'!D381&lt;&gt;"", TRIM('Plate 01'!D381), "")</f>
        <v/>
      </c>
      <c r="H371" s="8" t="str">
        <f>IF('Plate 01'!K99&lt;&gt;"", 'Plate 01'!K99, "")</f>
        <v/>
      </c>
      <c r="I371" s="8" t="str">
        <f t="shared" si="5"/>
        <v/>
      </c>
    </row>
    <row r="372" spans="7:9">
      <c r="G372" s="8" t="str">
        <f>IF('Plate 01'!D382&lt;&gt;"", TRIM('Plate 01'!D382), "")</f>
        <v/>
      </c>
      <c r="H372" s="8" t="str">
        <f>IF('Plate 01'!K100&lt;&gt;"", 'Plate 01'!K100, "")</f>
        <v/>
      </c>
      <c r="I372" s="8" t="str">
        <f t="shared" si="5"/>
        <v/>
      </c>
    </row>
    <row r="373" spans="7:9">
      <c r="G373" s="8" t="str">
        <f>IF('Plate 01'!D383&lt;&gt;"", TRIM('Plate 01'!D383), "")</f>
        <v/>
      </c>
      <c r="H373" s="8" t="str">
        <f>IF('Plate 01'!K101&lt;&gt;"", 'Plate 01'!K101, "")</f>
        <v/>
      </c>
      <c r="I373" s="8" t="str">
        <f t="shared" si="5"/>
        <v/>
      </c>
    </row>
    <row r="374" spans="7:9">
      <c r="G374" s="8" t="str">
        <f>IF('Plate 01'!D384&lt;&gt;"", TRIM('Plate 01'!D384), "")</f>
        <v/>
      </c>
      <c r="H374" s="8" t="str">
        <f>IF('Plate 01'!K102&lt;&gt;"", 'Plate 01'!K102, "")</f>
        <v/>
      </c>
      <c r="I374" s="8" t="str">
        <f t="shared" si="5"/>
        <v/>
      </c>
    </row>
    <row r="375" spans="7:9">
      <c r="G375" s="8" t="str">
        <f>IF('Plate 01'!D385&lt;&gt;"", TRIM('Plate 01'!D385), "")</f>
        <v/>
      </c>
      <c r="H375" s="8" t="str">
        <f>IF('Plate 01'!K103&lt;&gt;"", 'Plate 01'!K103, "")</f>
        <v/>
      </c>
      <c r="I375" s="8" t="str">
        <f t="shared" si="5"/>
        <v/>
      </c>
    </row>
    <row r="376" spans="7:9">
      <c r="G376" s="8" t="str">
        <f>IF('Plate 01'!D386&lt;&gt;"", TRIM('Plate 01'!D386), "")</f>
        <v/>
      </c>
      <c r="H376" s="8" t="str">
        <f>IF('Plate 01'!K104&lt;&gt;"", 'Plate 01'!K104, "")</f>
        <v/>
      </c>
      <c r="I376" s="8" t="str">
        <f t="shared" si="5"/>
        <v/>
      </c>
    </row>
    <row r="377" spans="7:9">
      <c r="G377" s="8" t="str">
        <f>IF('Plate 01'!D387&lt;&gt;"", TRIM('Plate 01'!D387), "")</f>
        <v/>
      </c>
      <c r="H377" s="8" t="str">
        <f>IF('Plate 01'!K105&lt;&gt;"", 'Plate 01'!K105, "")</f>
        <v/>
      </c>
      <c r="I377" s="8" t="str">
        <f t="shared" si="5"/>
        <v/>
      </c>
    </row>
    <row r="378" spans="7:9">
      <c r="G378" s="8" t="str">
        <f>IF('Plate 01'!D388&lt;&gt;"", TRIM('Plate 01'!D388), "")</f>
        <v/>
      </c>
      <c r="H378" s="8" t="str">
        <f>IF('Plate 01'!K106&lt;&gt;"", 'Plate 01'!K106, "")</f>
        <v/>
      </c>
      <c r="I378" s="8" t="str">
        <f t="shared" si="5"/>
        <v/>
      </c>
    </row>
    <row r="379" spans="7:9" ht="13.5" thickBot="1">
      <c r="G379" s="8" t="str">
        <f>IF('Plate 01'!D389&lt;&gt;"", TRIM('Plate 01'!D389), "")</f>
        <v/>
      </c>
      <c r="H379" s="104" t="str">
        <f>IF('Plate 01'!K107&lt;&gt;"", 'Plate 01'!K107, "")</f>
        <v/>
      </c>
      <c r="I379" s="104" t="str">
        <f t="shared" si="5"/>
        <v/>
      </c>
    </row>
  </sheetData>
  <phoneticPr fontId="0" type="noConversion"/>
  <dataValidations count="5">
    <dataValidation type="list" allowBlank="1" showInputMessage="1" showErrorMessage="1" sqref="E67:E71" xr:uid="{00000000-0002-0000-1600-000000000000}">
      <formula1>$E$66:$E$71</formula1>
    </dataValidation>
    <dataValidation type="list" allowBlank="1" showInputMessage="1" showErrorMessage="1" sqref="A85" xr:uid="{00000000-0002-0000-1600-000001000000}">
      <formula1>$A$85:$A$85</formula1>
    </dataValidation>
    <dataValidation type="list" allowBlank="1" showInputMessage="1" showErrorMessage="1" sqref="C1:C79" xr:uid="{00000000-0002-0000-1600-000002000000}">
      <formula1>$C$1:$C$79</formula1>
    </dataValidation>
    <dataValidation type="list" allowBlank="1" showInputMessage="1" showErrorMessage="1" sqref="A53 A48:A49" xr:uid="{00000000-0002-0000-1600-000003000000}">
      <formula1>$A$47:$A$57</formula1>
    </dataValidation>
    <dataValidation allowBlank="1" showErrorMessage="1" errorTitle="Sample Name" error="Please hit cancel or retry and ensure that the sample name is &lt;60 characters long and only contains a-z, A-Z, -, _, and 0-9." sqref="A152" xr:uid="{00000000-0002-0000-1600-000004000000}"/>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CE6F58FF664C4899CA18057BBB7189" ma:contentTypeVersion="15" ma:contentTypeDescription="Create a new document." ma:contentTypeScope="" ma:versionID="ef9d270c0f75467e97feeea345a3419b">
  <xsd:schema xmlns:xsd="http://www.w3.org/2001/XMLSchema" xmlns:xs="http://www.w3.org/2001/XMLSchema" xmlns:p="http://schemas.microsoft.com/office/2006/metadata/properties" xmlns:ns2="e25e94f4-38fe-4286-8eec-85e6a0ca3262" xmlns:ns3="fd3a0048-47c5-4154-b870-2d29b54c5477" targetNamespace="http://schemas.microsoft.com/office/2006/metadata/properties" ma:root="true" ma:fieldsID="fb6011a80807a986fbd4d8215fe8d69f" ns2:_="" ns3:_="">
    <xsd:import namespace="e25e94f4-38fe-4286-8eec-85e6a0ca3262"/>
    <xsd:import namespace="fd3a0048-47c5-4154-b870-2d29b54c54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e94f4-38fe-4286-8eec-85e6a0ca3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5323e8b-22d2-4b2a-a706-8c4ce8b05ae4"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a0048-47c5-4154-b870-2d29b54c547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15e5171-8da6-48bd-9169-0fce6da5f40b}" ma:internalName="TaxCatchAll" ma:showField="CatchAllData" ma:web="fd3a0048-47c5-4154-b870-2d29b54c547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3a0048-47c5-4154-b870-2d29b54c5477" xsi:nil="true"/>
    <lcf76f155ced4ddcb4097134ff3c332f xmlns="e25e94f4-38fe-4286-8eec-85e6a0ca32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BDE12-143B-4F34-A424-32FA9124D1B6}"/>
</file>

<file path=customXml/itemProps2.xml><?xml version="1.0" encoding="utf-8"?>
<ds:datastoreItem xmlns:ds="http://schemas.openxmlformats.org/officeDocument/2006/customXml" ds:itemID="{39094397-96FE-4D92-9302-3C8A09257BE9}"/>
</file>

<file path=customXml/itemProps3.xml><?xml version="1.0" encoding="utf-8"?>
<ds:datastoreItem xmlns:ds="http://schemas.openxmlformats.org/officeDocument/2006/customXml" ds:itemID="{9E8B1AEA-03E0-456D-A8B5-084CD60DF3CD}"/>
</file>

<file path=docProps/app.xml><?xml version="1.0" encoding="utf-8"?>
<Properties xmlns="http://schemas.openxmlformats.org/officeDocument/2006/extended-properties" xmlns:vt="http://schemas.openxmlformats.org/officeDocument/2006/docPropsVTypes">
  <Application>Microsoft Excel Online</Application>
  <Manager/>
  <Company>MWG Biotech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Franck</dc:creator>
  <cp:keywords/>
  <dc:description/>
  <cp:lastModifiedBy/>
  <cp:revision/>
  <dcterms:created xsi:type="dcterms:W3CDTF">2006-02-10T17:25:57Z</dcterms:created>
  <dcterms:modified xsi:type="dcterms:W3CDTF">2022-11-04T13:45:39Z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0x010100BFCE6F58FF664C4899CA18057BBB7189</vt:lpwstr>
  </property>
</Properties>
</file>